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walid\Documents\PORTAL SATU DATA\"/>
    </mc:Choice>
  </mc:AlternateContent>
  <xr:revisionPtr revIDLastSave="0" documentId="8_{6C83280A-A0C5-444A-AFAD-2D085E8946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 PROYEK 2025" sheetId="5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29" i="5" l="1"/>
  <c r="M124" i="5"/>
  <c r="M83" i="5" l="1"/>
  <c r="M132" i="5"/>
  <c r="M82" i="5"/>
  <c r="M84" i="5"/>
  <c r="M85" i="5"/>
  <c r="D86" i="5"/>
  <c r="E86" i="5"/>
  <c r="F86" i="5"/>
  <c r="G86" i="5"/>
  <c r="H86" i="5"/>
  <c r="I86" i="5"/>
  <c r="J86" i="5"/>
  <c r="K86" i="5"/>
  <c r="L86" i="5"/>
  <c r="L136" i="5"/>
  <c r="K136" i="5"/>
  <c r="J136" i="5"/>
  <c r="I136" i="5"/>
  <c r="H136" i="5"/>
  <c r="G136" i="5"/>
  <c r="F136" i="5"/>
  <c r="E136" i="5"/>
  <c r="D136" i="5"/>
  <c r="M135" i="5"/>
  <c r="M134" i="5"/>
  <c r="M133" i="5"/>
  <c r="L131" i="5"/>
  <c r="K131" i="5"/>
  <c r="J131" i="5"/>
  <c r="I131" i="5"/>
  <c r="H131" i="5"/>
  <c r="G131" i="5"/>
  <c r="F131" i="5"/>
  <c r="E131" i="5"/>
  <c r="D131" i="5"/>
  <c r="M130" i="5"/>
  <c r="M128" i="5"/>
  <c r="M127" i="5"/>
  <c r="L126" i="5"/>
  <c r="K126" i="5"/>
  <c r="J126" i="5"/>
  <c r="I126" i="5"/>
  <c r="H126" i="5"/>
  <c r="G126" i="5"/>
  <c r="F126" i="5"/>
  <c r="E126" i="5"/>
  <c r="D126" i="5"/>
  <c r="M125" i="5"/>
  <c r="M123" i="5"/>
  <c r="M122" i="5"/>
  <c r="L121" i="5"/>
  <c r="K121" i="5"/>
  <c r="J121" i="5"/>
  <c r="I121" i="5"/>
  <c r="H121" i="5"/>
  <c r="G121" i="5"/>
  <c r="F121" i="5"/>
  <c r="E121" i="5"/>
  <c r="D121" i="5"/>
  <c r="M120" i="5"/>
  <c r="M119" i="5"/>
  <c r="M118" i="5"/>
  <c r="M117" i="5"/>
  <c r="L116" i="5"/>
  <c r="K116" i="5"/>
  <c r="J116" i="5"/>
  <c r="I116" i="5"/>
  <c r="H116" i="5"/>
  <c r="G116" i="5"/>
  <c r="F116" i="5"/>
  <c r="E116" i="5"/>
  <c r="D116" i="5"/>
  <c r="M115" i="5"/>
  <c r="M114" i="5"/>
  <c r="M113" i="5"/>
  <c r="M112" i="5"/>
  <c r="L111" i="5"/>
  <c r="K111" i="5"/>
  <c r="J111" i="5"/>
  <c r="I111" i="5"/>
  <c r="H111" i="5"/>
  <c r="G111" i="5"/>
  <c r="F111" i="5"/>
  <c r="E111" i="5"/>
  <c r="D111" i="5"/>
  <c r="M110" i="5"/>
  <c r="M109" i="5"/>
  <c r="M108" i="5"/>
  <c r="M107" i="5"/>
  <c r="L106" i="5"/>
  <c r="K106" i="5"/>
  <c r="J106" i="5"/>
  <c r="I106" i="5"/>
  <c r="H106" i="5"/>
  <c r="G106" i="5"/>
  <c r="F106" i="5"/>
  <c r="E106" i="5"/>
  <c r="D106" i="5"/>
  <c r="M105" i="5"/>
  <c r="M104" i="5"/>
  <c r="M103" i="5"/>
  <c r="M102" i="5"/>
  <c r="L101" i="5"/>
  <c r="K101" i="5"/>
  <c r="J101" i="5"/>
  <c r="I101" i="5"/>
  <c r="H101" i="5"/>
  <c r="G101" i="5"/>
  <c r="F101" i="5"/>
  <c r="E101" i="5"/>
  <c r="D101" i="5"/>
  <c r="M100" i="5"/>
  <c r="M99" i="5"/>
  <c r="M98" i="5"/>
  <c r="M97" i="5"/>
  <c r="L96" i="5"/>
  <c r="K96" i="5"/>
  <c r="J96" i="5"/>
  <c r="I96" i="5"/>
  <c r="H96" i="5"/>
  <c r="G96" i="5"/>
  <c r="F96" i="5"/>
  <c r="E96" i="5"/>
  <c r="D96" i="5"/>
  <c r="M95" i="5"/>
  <c r="M94" i="5"/>
  <c r="M93" i="5"/>
  <c r="M92" i="5"/>
  <c r="L91" i="5"/>
  <c r="K91" i="5"/>
  <c r="J91" i="5"/>
  <c r="I91" i="5"/>
  <c r="H91" i="5"/>
  <c r="G91" i="5"/>
  <c r="F91" i="5"/>
  <c r="E91" i="5"/>
  <c r="D91" i="5"/>
  <c r="M90" i="5"/>
  <c r="M89" i="5"/>
  <c r="M88" i="5"/>
  <c r="M87" i="5"/>
  <c r="E81" i="5"/>
  <c r="F81" i="5"/>
  <c r="G81" i="5"/>
  <c r="H81" i="5"/>
  <c r="I81" i="5"/>
  <c r="J81" i="5"/>
  <c r="K81" i="5"/>
  <c r="L81" i="5"/>
  <c r="D81" i="5"/>
  <c r="M77" i="5"/>
  <c r="M78" i="5"/>
  <c r="M79" i="5"/>
  <c r="M80" i="5"/>
  <c r="M111" i="5" l="1"/>
  <c r="X82" i="5" s="1"/>
  <c r="M86" i="5"/>
  <c r="X77" i="5" s="1"/>
  <c r="M126" i="5"/>
  <c r="X85" i="5" s="1"/>
  <c r="M96" i="5"/>
  <c r="X79" i="5" s="1"/>
  <c r="M136" i="5"/>
  <c r="X87" i="5" s="1"/>
  <c r="M121" i="5"/>
  <c r="X84" i="5" s="1"/>
  <c r="M106" i="5"/>
  <c r="X81" i="5" s="1"/>
  <c r="M91" i="5"/>
  <c r="X78" i="5" s="1"/>
  <c r="M131" i="5"/>
  <c r="X86" i="5" s="1"/>
  <c r="M116" i="5"/>
  <c r="X83" i="5" s="1"/>
  <c r="M101" i="5"/>
  <c r="X80" i="5" s="1"/>
  <c r="M81" i="5"/>
  <c r="X76" i="5" s="1"/>
  <c r="Y70" i="5"/>
  <c r="Z70" i="5"/>
  <c r="AA70" i="5"/>
  <c r="X70" i="5"/>
  <c r="AB70" i="5"/>
  <c r="G68" i="5"/>
  <c r="F68" i="5"/>
  <c r="E68" i="5"/>
  <c r="D68" i="5"/>
  <c r="H67" i="5"/>
  <c r="H66" i="5"/>
  <c r="H65" i="5"/>
  <c r="H64" i="5"/>
  <c r="H63" i="5"/>
  <c r="H62" i="5"/>
  <c r="H61" i="5"/>
  <c r="H60" i="5"/>
  <c r="H49" i="5"/>
  <c r="H50" i="5"/>
  <c r="H51" i="5"/>
  <c r="H52" i="5"/>
  <c r="H53" i="5"/>
  <c r="H54" i="5"/>
  <c r="H55" i="5"/>
  <c r="H56" i="5"/>
  <c r="H48" i="5"/>
  <c r="H37" i="5"/>
  <c r="H38" i="5"/>
  <c r="H39" i="5"/>
  <c r="H40" i="5"/>
  <c r="H41" i="5"/>
  <c r="H42" i="5"/>
  <c r="H43" i="5"/>
  <c r="H44" i="5"/>
  <c r="H36" i="5"/>
  <c r="E57" i="5"/>
  <c r="F57" i="5"/>
  <c r="G57" i="5"/>
  <c r="D57" i="5"/>
  <c r="E45" i="5"/>
  <c r="F45" i="5"/>
  <c r="G45" i="5"/>
  <c r="D45" i="5"/>
  <c r="E33" i="5"/>
  <c r="F33" i="5"/>
  <c r="G33" i="5"/>
  <c r="D33" i="5"/>
  <c r="H25" i="5"/>
  <c r="H26" i="5"/>
  <c r="H27" i="5"/>
  <c r="H28" i="5"/>
  <c r="H29" i="5"/>
  <c r="H30" i="5"/>
  <c r="H31" i="5"/>
  <c r="H32" i="5"/>
  <c r="H24" i="5"/>
  <c r="D70" i="5" l="1"/>
  <c r="G70" i="5"/>
  <c r="E70" i="5"/>
  <c r="F70" i="5"/>
  <c r="H68" i="5"/>
  <c r="H33" i="5"/>
  <c r="H57" i="5"/>
  <c r="H45" i="5"/>
  <c r="E18" i="5"/>
  <c r="F18" i="5"/>
  <c r="G18" i="5"/>
  <c r="H18" i="5"/>
  <c r="D18" i="5"/>
  <c r="H70" i="5" l="1"/>
</calcChain>
</file>

<file path=xl/sharedStrings.xml><?xml version="1.0" encoding="utf-8"?>
<sst xmlns="http://schemas.openxmlformats.org/spreadsheetml/2006/main" count="191" uniqueCount="90">
  <si>
    <t>REKAPITULASI PERIZINAN</t>
  </si>
  <si>
    <t>ONLINE SINGLE SUBMISSION RISK BASED APROACH (OSS-RBA)</t>
  </si>
  <si>
    <t xml:space="preserve">DINAS PENANAMAN MODAL DAN PELAYANAN TERPADU SATU PINTU (DPMPTSP) KOTA CILEGON </t>
  </si>
  <si>
    <t>No</t>
  </si>
  <si>
    <t>Cibeber</t>
  </si>
  <si>
    <t>Cilegon</t>
  </si>
  <si>
    <t>Citangkil</t>
  </si>
  <si>
    <t>Ciwandan</t>
  </si>
  <si>
    <t>Gerogol</t>
  </si>
  <si>
    <t>Jombang</t>
  </si>
  <si>
    <t>Pulomerak</t>
  </si>
  <si>
    <t>Purwakarta</t>
  </si>
  <si>
    <t>Jenis Perusahaan</t>
  </si>
  <si>
    <t>Badan Hukum Lainnya</t>
  </si>
  <si>
    <t>Koperasi</t>
  </si>
  <si>
    <t>Perorangan</t>
  </si>
  <si>
    <t>Persekutuan dan Perkumpulan</t>
  </si>
  <si>
    <t>Persekutuan Firma (Fa / Venootschap Onder Firma)</t>
  </si>
  <si>
    <t>Persekutuan Komanditer (CV / Commanditaire Vennootschap)</t>
  </si>
  <si>
    <t>Persekutuan Perdata</t>
  </si>
  <si>
    <t>Perseroan Terbatas (PT)</t>
  </si>
  <si>
    <t>Perseroan Terbatas (PT) Perorangan</t>
  </si>
  <si>
    <t>Yayasan</t>
  </si>
  <si>
    <t>JUMLAH</t>
  </si>
  <si>
    <t>Jumlah</t>
  </si>
  <si>
    <t>Kesimpulan :</t>
  </si>
  <si>
    <t>JAN</t>
  </si>
  <si>
    <t>FEB</t>
  </si>
  <si>
    <t>MAR</t>
  </si>
  <si>
    <t>APR</t>
  </si>
  <si>
    <t>MEI</t>
  </si>
  <si>
    <t>JUN</t>
  </si>
  <si>
    <t>JUL</t>
  </si>
  <si>
    <t>AGT</t>
  </si>
  <si>
    <t>SEP</t>
  </si>
  <si>
    <t>OKT</t>
  </si>
  <si>
    <t>NOV</t>
  </si>
  <si>
    <t>DES</t>
  </si>
  <si>
    <t>GRAND TOTAL</t>
  </si>
  <si>
    <t>Rendah</t>
  </si>
  <si>
    <t>Menengah Rendah</t>
  </si>
  <si>
    <t>Menengah Tinggi</t>
  </si>
  <si>
    <t>Tinggi</t>
  </si>
  <si>
    <t>BERDASARKAN DETAIL PROYEK PERIODE TAHUN 2025</t>
  </si>
  <si>
    <t>MR</t>
  </si>
  <si>
    <t>MT</t>
  </si>
  <si>
    <t>R</t>
  </si>
  <si>
    <t>T</t>
  </si>
  <si>
    <t>Total</t>
  </si>
  <si>
    <t>A. Usaha Besar</t>
  </si>
  <si>
    <t>Lokasi Tidak Diketahui</t>
  </si>
  <si>
    <t>B. Usaha Kecil</t>
  </si>
  <si>
    <t>KECAMATAN</t>
  </si>
  <si>
    <t>C. Usaha Menengah</t>
  </si>
  <si>
    <t>D. Usaha Mikro</t>
  </si>
  <si>
    <t>Mr</t>
  </si>
  <si>
    <t>mt</t>
  </si>
  <si>
    <t>r</t>
  </si>
  <si>
    <t>t</t>
  </si>
  <si>
    <t>A. Sebaran Detail Proyek Kegiatan Berdasarkan Resiko Proyek</t>
  </si>
  <si>
    <t xml:space="preserve">B. Sebaran Detail Proyek Kegiatan Berdasarkan Skala Usaha dan Lokasi </t>
  </si>
  <si>
    <t>CIBEBER</t>
  </si>
  <si>
    <t>JOMBANG</t>
  </si>
  <si>
    <t>PURWAKARTA</t>
  </si>
  <si>
    <t>GEROGOL</t>
  </si>
  <si>
    <t>CILEGON</t>
  </si>
  <si>
    <t xml:space="preserve">CIWANDAN </t>
  </si>
  <si>
    <t>PULOMERAK</t>
  </si>
  <si>
    <t>CITANGKIL</t>
  </si>
  <si>
    <t>LTD</t>
  </si>
  <si>
    <t>JENIS RESIKO</t>
  </si>
  <si>
    <t>BLN</t>
  </si>
  <si>
    <t xml:space="preserve">C. Sebaran Detail Proyek Kegiatan Perbulan </t>
  </si>
  <si>
    <t>jan</t>
  </si>
  <si>
    <t>feb</t>
  </si>
  <si>
    <t>mar</t>
  </si>
  <si>
    <t>apr</t>
  </si>
  <si>
    <t>mei</t>
  </si>
  <si>
    <t>jun</t>
  </si>
  <si>
    <t>jul</t>
  </si>
  <si>
    <t>agt</t>
  </si>
  <si>
    <t>sep</t>
  </si>
  <si>
    <t>okt</t>
  </si>
  <si>
    <t>des</t>
  </si>
  <si>
    <t>nov</t>
  </si>
  <si>
    <t>Sebaran Detail Proyek Kegiatan Berdasarkan Resiko Proyek</t>
  </si>
  <si>
    <t xml:space="preserve">Sebaran Detail Proyek Kegiatan Berdasarkan Skala Usaha dan Lokasi </t>
  </si>
  <si>
    <r>
      <t xml:space="preserve">Dari Grafik diatas rata-rata proyek ditiap bulannya adalah </t>
    </r>
    <r>
      <rPr>
        <b/>
        <i/>
        <sz val="10"/>
        <rFont val="Calibri"/>
        <family val="2"/>
      </rPr>
      <t xml:space="preserve">1625 per bulan, </t>
    </r>
    <r>
      <rPr>
        <i/>
        <sz val="10"/>
        <rFont val="Calibri"/>
        <family val="2"/>
      </rPr>
      <t>Puncak tertinggi tejadi pada bulan Februari (2.248) dan periode bulan Juli-September (di atas 2.000) titik tierendah terjadi di buloan November (1.019) dan bulan Januari (1.038)</t>
    </r>
  </si>
  <si>
    <t>GRAFIK SEBARAN DETAIL PROYEK BERDASARKAN RESIKO, SKALA USAHA, DAN LOKASI</t>
  </si>
  <si>
    <t>(data bersumber dari website OSS periode tahun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</si>
</sst>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11"/>
      <name val="Calibri"/>
    </font>
    <font>
      <sz val="11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2"/>
      <name val="Calibri"/>
      <family val="2"/>
      <scheme val="minor"/>
    </font>
    <font>
      <b/>
      <sz val="10"/>
      <name val="Calibri"/>
      <family val="2"/>
    </font>
    <font>
      <b/>
      <sz val="10"/>
      <color theme="1"/>
      <name val="Calibri"/>
      <family val="2"/>
    </font>
    <font>
      <i/>
      <sz val="10"/>
      <name val="Calibri"/>
      <family val="2"/>
    </font>
    <font>
      <b/>
      <i/>
      <sz val="10"/>
      <name val="Calibri"/>
      <family val="2"/>
    </font>
    <font>
      <b/>
      <sz val="11"/>
      <name val="Calibri"/>
      <family val="2"/>
    </font>
    <font>
      <b/>
      <u/>
      <sz val="10"/>
      <name val="Calibri"/>
      <family val="2"/>
    </font>
    <font>
      <b/>
      <u/>
      <sz val="11"/>
      <name val="Calibri"/>
      <family val="2"/>
    </font>
    <font>
      <i/>
      <sz val="8"/>
      <name val="Calibri"/>
      <family val="2"/>
    </font>
    <font>
      <sz val="11"/>
      <color theme="0"/>
      <name val="Calibri"/>
      <family val="2"/>
    </font>
    <font>
      <sz val="10"/>
      <color theme="0"/>
      <name val="Calibri"/>
      <family val="2"/>
    </font>
    <font>
      <b/>
      <sz val="11"/>
      <color theme="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theme="4" tint="0.79998168889431442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6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5" fillId="0" borderId="0" xfId="0" applyFont="1"/>
    <xf numFmtId="0" fontId="7" fillId="0" borderId="0" xfId="0" applyFont="1"/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/>
    </xf>
    <xf numFmtId="0" fontId="6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4" fillId="2" borderId="0" xfId="1" applyFont="1" applyFill="1" applyAlignment="1">
      <alignment vertical="center" wrapText="1"/>
    </xf>
    <xf numFmtId="17" fontId="4" fillId="2" borderId="0" xfId="1" quotePrefix="1" applyNumberFormat="1" applyFont="1" applyFill="1" applyAlignment="1">
      <alignment vertical="center" wrapText="1"/>
    </xf>
    <xf numFmtId="0" fontId="2" fillId="0" borderId="1" xfId="0" applyFont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1" fillId="0" borderId="0" xfId="0" applyFont="1"/>
    <xf numFmtId="0" fontId="9" fillId="0" borderId="0" xfId="0" applyFont="1"/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indent="1"/>
    </xf>
    <xf numFmtId="0" fontId="5" fillId="0" borderId="1" xfId="0" applyFont="1" applyBorder="1"/>
    <xf numFmtId="0" fontId="5" fillId="8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/>
    </xf>
    <xf numFmtId="0" fontId="2" fillId="4" borderId="1" xfId="0" applyFont="1" applyFill="1" applyBorder="1"/>
    <xf numFmtId="0" fontId="5" fillId="4" borderId="1" xfId="0" applyFont="1" applyFill="1" applyBorder="1"/>
    <xf numFmtId="0" fontId="5" fillId="3" borderId="1" xfId="0" applyFont="1" applyFill="1" applyBorder="1"/>
    <xf numFmtId="0" fontId="5" fillId="2" borderId="4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1" xfId="0" applyFont="1" applyFill="1" applyBorder="1"/>
    <xf numFmtId="0" fontId="5" fillId="2" borderId="6" xfId="0" applyFont="1" applyFill="1" applyBorder="1"/>
    <xf numFmtId="0" fontId="5" fillId="0" borderId="4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11" xfId="0" applyFont="1" applyBorder="1"/>
    <xf numFmtId="0" fontId="5" fillId="0" borderId="6" xfId="0" applyFont="1" applyBorder="1"/>
    <xf numFmtId="0" fontId="5" fillId="0" borderId="6" xfId="0" applyFont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1" xfId="0" applyFont="1" applyBorder="1" applyAlignment="1">
      <alignment horizontal="left" indent="1"/>
    </xf>
    <xf numFmtId="0" fontId="13" fillId="0" borderId="0" xfId="0" applyFont="1" applyAlignment="1">
      <alignment horizontal="left"/>
    </xf>
    <xf numFmtId="0" fontId="15" fillId="0" borderId="0" xfId="0" applyFont="1"/>
    <xf numFmtId="0" fontId="4" fillId="2" borderId="0" xfId="1" applyFont="1" applyFill="1" applyAlignment="1">
      <alignment horizontal="center" vertical="center" wrapText="1"/>
    </xf>
    <xf numFmtId="17" fontId="4" fillId="2" borderId="0" xfId="1" quotePrefix="1" applyNumberFormat="1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/>
    </xf>
    <xf numFmtId="0" fontId="5" fillId="3" borderId="11" xfId="0" applyFont="1" applyFill="1" applyBorder="1" applyAlignment="1">
      <alignment horizontal="left"/>
    </xf>
    <xf numFmtId="0" fontId="5" fillId="3" borderId="6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5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right" vertical="center"/>
    </xf>
    <xf numFmtId="0" fontId="5" fillId="7" borderId="1" xfId="0" applyFont="1" applyFill="1" applyBorder="1" applyAlignment="1">
      <alignment horizontal="right" vertical="center" wrapText="1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13">
    <dxf>
      <border>
        <top style="thin">
          <color rgb="FFEBF1DE"/>
        </top>
        <bottom style="thin">
          <color rgb="FFEBF1DE"/>
        </bottom>
      </border>
    </dxf>
    <dxf>
      <border>
        <top style="thin">
          <color rgb="FFEBF1DE"/>
        </top>
        <bottom style="thin">
          <color rgb="FFEBF1DE"/>
        </bottom>
      </border>
    </dxf>
    <dxf>
      <fill>
        <patternFill patternType="solid">
          <fgColor rgb="FFEBF1DE"/>
          <bgColor rgb="FFEBF1DE"/>
        </patternFill>
      </fill>
      <border>
        <bottom style="thin">
          <color rgb="FF9BBB59"/>
        </bottom>
      </border>
    </dxf>
    <dxf>
      <font>
        <color rgb="FFFFFFFF"/>
      </font>
      <fill>
        <patternFill patternType="solid">
          <fgColor rgb="FFC4D79B"/>
          <bgColor rgb="FFC4D79B"/>
        </patternFill>
      </fill>
      <border>
        <bottom style="thin">
          <color rgb="FFEBF1DE"/>
        </bottom>
        <horizontal style="thin">
          <color rgb="FFC4D79B"/>
        </horizontal>
      </border>
    </dxf>
    <dxf>
      <border>
        <bottom style="thin">
          <color rgb="FFD8E4BC"/>
        </bottom>
      </border>
    </dxf>
    <dxf>
      <font>
        <b/>
        <color rgb="FF000000"/>
      </font>
      <fill>
        <patternFill patternType="solid">
          <fgColor rgb="FFD9D9D9"/>
          <bgColor rgb="FFD9D9D9"/>
        </patternFill>
      </fill>
    </dxf>
    <dxf>
      <font>
        <b/>
        <color rgb="FFFFFFFF"/>
      </font>
      <fill>
        <patternFill patternType="solid">
          <fgColor rgb="FFC4D79B"/>
          <bgColor rgb="FFC4D79B"/>
        </patternFill>
      </fill>
    </dxf>
    <dxf>
      <font>
        <b/>
        <color rgb="FFFFFFFF"/>
      </font>
    </dxf>
    <dxf>
      <border>
        <left style="thin">
          <color rgb="FF76933C"/>
        </left>
        <right style="thin">
          <color rgb="FF76933C"/>
        </right>
      </border>
    </dxf>
    <dxf>
      <border>
        <top style="thin">
          <color rgb="FF76933C"/>
        </top>
        <bottom style="thin">
          <color rgb="FF76933C"/>
        </bottom>
        <horizontal style="thin">
          <color rgb="FF76933C"/>
        </horizontal>
      </border>
    </dxf>
    <dxf>
      <font>
        <b/>
        <color rgb="FF000000"/>
      </font>
      <border>
        <top style="double">
          <color rgb="FF76933C"/>
        </top>
      </border>
    </dxf>
    <dxf>
      <font>
        <color rgb="FFFFFFFF"/>
      </font>
      <fill>
        <patternFill patternType="solid">
          <fgColor rgb="FF76933C"/>
          <bgColor rgb="FF76933C"/>
        </patternFill>
      </fill>
      <border>
        <horizontal style="thin">
          <color rgb="FF76933C"/>
        </horizontal>
      </border>
    </dxf>
    <dxf>
      <font>
        <color rgb="FF000000"/>
      </font>
      <border>
        <horizontal style="thin">
          <color rgb="FFEBF1DE"/>
        </horizontal>
      </border>
    </dxf>
  </dxfs>
  <tableStyles count="1" defaultTableStyle="TableStyleMedium2" defaultPivotStyle="PivotStyleLight16">
    <tableStyle name="PivotStyleMedium4 2" table="0" count="13" xr9:uid="{00000000-0011-0000-FFFF-FFFF00000000}">
      <tableStyleElement type="wholeTable" dxfId="12"/>
      <tableStyleElement type="headerRow" dxfId="11"/>
      <tableStyleElement type="totalRow" dxfId="10"/>
      <tableStyleElement type="firstRowStripe" dxfId="9"/>
      <tableStyleElement type="firstColumnStripe" dxfId="8"/>
      <tableStyleElement type="firstHeaderCell" dxfId="7"/>
      <tableStyleElement type="firstSubtotalRow" dxfId="6"/>
      <tableStyleElement type="secondSubtotalRow" dxfId="5"/>
      <tableStyleElement type="firstColumnSubheading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280946082452104"/>
          <c:y val="0.15140933667902162"/>
          <c:w val="0.53386882314249517"/>
          <c:h val="0.76722277720102472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'DATA PROYEK 2025'!$D$7</c:f>
              <c:strCache>
                <c:ptCount val="1"/>
                <c:pt idx="0">
                  <c:v>Menengah Rendah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ysClr val="windowText" lastClr="000000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'DATA PROYEK 2025'!$C$8:$C$17</c:f>
              <c:strCache>
                <c:ptCount val="10"/>
                <c:pt idx="0">
                  <c:v>Badan Hukum Lainnya</c:v>
                </c:pt>
                <c:pt idx="1">
                  <c:v>Koperasi</c:v>
                </c:pt>
                <c:pt idx="2">
                  <c:v>Perorangan</c:v>
                </c:pt>
                <c:pt idx="3">
                  <c:v>Persekutuan dan Perkumpulan</c:v>
                </c:pt>
                <c:pt idx="4">
                  <c:v>Persekutuan Firma (Fa / Venootschap Onder Firma)</c:v>
                </c:pt>
                <c:pt idx="5">
                  <c:v>Persekutuan Komanditer (CV / Commanditaire Vennootschap)</c:v>
                </c:pt>
                <c:pt idx="6">
                  <c:v>Persekutuan Perdata</c:v>
                </c:pt>
                <c:pt idx="7">
                  <c:v>Perseroan Terbatas (PT)</c:v>
                </c:pt>
                <c:pt idx="8">
                  <c:v>Perseroan Terbatas (PT) Perorangan</c:v>
                </c:pt>
                <c:pt idx="9">
                  <c:v>Yayasan</c:v>
                </c:pt>
              </c:strCache>
            </c:strRef>
          </c:cat>
          <c:val>
            <c:numRef>
              <c:f>'DATA PROYEK 2025'!$D$8:$D$17</c:f>
              <c:numCache>
                <c:formatCode>General</c:formatCode>
                <c:ptCount val="10"/>
                <c:pt idx="0">
                  <c:v>0</c:v>
                </c:pt>
                <c:pt idx="1">
                  <c:v>45</c:v>
                </c:pt>
                <c:pt idx="2">
                  <c:v>1507</c:v>
                </c:pt>
                <c:pt idx="3">
                  <c:v>1</c:v>
                </c:pt>
                <c:pt idx="4">
                  <c:v>0</c:v>
                </c:pt>
                <c:pt idx="5">
                  <c:v>177</c:v>
                </c:pt>
                <c:pt idx="6">
                  <c:v>0</c:v>
                </c:pt>
                <c:pt idx="7">
                  <c:v>453</c:v>
                </c:pt>
                <c:pt idx="8">
                  <c:v>38</c:v>
                </c:pt>
                <c:pt idx="9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3C-4828-B830-89A2E799540C}"/>
            </c:ext>
          </c:extLst>
        </c:ser>
        <c:ser>
          <c:idx val="1"/>
          <c:order val="1"/>
          <c:tx>
            <c:strRef>
              <c:f>'DATA PROYEK 2025'!$E$7</c:f>
              <c:strCache>
                <c:ptCount val="1"/>
                <c:pt idx="0">
                  <c:v>Menengah Tinggi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'DATA PROYEK 2025'!$C$8:$C$17</c:f>
              <c:strCache>
                <c:ptCount val="10"/>
                <c:pt idx="0">
                  <c:v>Badan Hukum Lainnya</c:v>
                </c:pt>
                <c:pt idx="1">
                  <c:v>Koperasi</c:v>
                </c:pt>
                <c:pt idx="2">
                  <c:v>Perorangan</c:v>
                </c:pt>
                <c:pt idx="3">
                  <c:v>Persekutuan dan Perkumpulan</c:v>
                </c:pt>
                <c:pt idx="4">
                  <c:v>Persekutuan Firma (Fa / Venootschap Onder Firma)</c:v>
                </c:pt>
                <c:pt idx="5">
                  <c:v>Persekutuan Komanditer (CV / Commanditaire Vennootschap)</c:v>
                </c:pt>
                <c:pt idx="6">
                  <c:v>Persekutuan Perdata</c:v>
                </c:pt>
                <c:pt idx="7">
                  <c:v>Perseroan Terbatas (PT)</c:v>
                </c:pt>
                <c:pt idx="8">
                  <c:v>Perseroan Terbatas (PT) Perorangan</c:v>
                </c:pt>
                <c:pt idx="9">
                  <c:v>Yayasan</c:v>
                </c:pt>
              </c:strCache>
            </c:strRef>
          </c:cat>
          <c:val>
            <c:numRef>
              <c:f>'DATA PROYEK 2025'!$E$8:$E$17</c:f>
              <c:numCache>
                <c:formatCode>General</c:formatCode>
                <c:ptCount val="10"/>
                <c:pt idx="0">
                  <c:v>8</c:v>
                </c:pt>
                <c:pt idx="1">
                  <c:v>31</c:v>
                </c:pt>
                <c:pt idx="2">
                  <c:v>446</c:v>
                </c:pt>
                <c:pt idx="3">
                  <c:v>6</c:v>
                </c:pt>
                <c:pt idx="4">
                  <c:v>0</c:v>
                </c:pt>
                <c:pt idx="5">
                  <c:v>634</c:v>
                </c:pt>
                <c:pt idx="6">
                  <c:v>0</c:v>
                </c:pt>
                <c:pt idx="7">
                  <c:v>2529</c:v>
                </c:pt>
                <c:pt idx="8">
                  <c:v>174</c:v>
                </c:pt>
                <c:pt idx="9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3C-4828-B830-89A2E799540C}"/>
            </c:ext>
          </c:extLst>
        </c:ser>
        <c:ser>
          <c:idx val="2"/>
          <c:order val="2"/>
          <c:tx>
            <c:strRef>
              <c:f>'DATA PROYEK 2025'!$F$7</c:f>
              <c:strCache>
                <c:ptCount val="1"/>
                <c:pt idx="0">
                  <c:v>Rendah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'DATA PROYEK 2025'!$C$8:$C$17</c:f>
              <c:strCache>
                <c:ptCount val="10"/>
                <c:pt idx="0">
                  <c:v>Badan Hukum Lainnya</c:v>
                </c:pt>
                <c:pt idx="1">
                  <c:v>Koperasi</c:v>
                </c:pt>
                <c:pt idx="2">
                  <c:v>Perorangan</c:v>
                </c:pt>
                <c:pt idx="3">
                  <c:v>Persekutuan dan Perkumpulan</c:v>
                </c:pt>
                <c:pt idx="4">
                  <c:v>Persekutuan Firma (Fa / Venootschap Onder Firma)</c:v>
                </c:pt>
                <c:pt idx="5">
                  <c:v>Persekutuan Komanditer (CV / Commanditaire Vennootschap)</c:v>
                </c:pt>
                <c:pt idx="6">
                  <c:v>Persekutuan Perdata</c:v>
                </c:pt>
                <c:pt idx="7">
                  <c:v>Perseroan Terbatas (PT)</c:v>
                </c:pt>
                <c:pt idx="8">
                  <c:v>Perseroan Terbatas (PT) Perorangan</c:v>
                </c:pt>
                <c:pt idx="9">
                  <c:v>Yayasan</c:v>
                </c:pt>
              </c:strCache>
            </c:strRef>
          </c:cat>
          <c:val>
            <c:numRef>
              <c:f>'DATA PROYEK 2025'!$F$8:$F$17</c:f>
              <c:numCache>
                <c:formatCode>General</c:formatCode>
                <c:ptCount val="10"/>
                <c:pt idx="0">
                  <c:v>10</c:v>
                </c:pt>
                <c:pt idx="1">
                  <c:v>239</c:v>
                </c:pt>
                <c:pt idx="2">
                  <c:v>7840</c:v>
                </c:pt>
                <c:pt idx="3">
                  <c:v>3</c:v>
                </c:pt>
                <c:pt idx="4">
                  <c:v>8</c:v>
                </c:pt>
                <c:pt idx="5">
                  <c:v>1303</c:v>
                </c:pt>
                <c:pt idx="6">
                  <c:v>3</c:v>
                </c:pt>
                <c:pt idx="7">
                  <c:v>2774</c:v>
                </c:pt>
                <c:pt idx="8">
                  <c:v>331</c:v>
                </c:pt>
                <c:pt idx="9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C3C-4828-B830-89A2E799540C}"/>
            </c:ext>
          </c:extLst>
        </c:ser>
        <c:ser>
          <c:idx val="3"/>
          <c:order val="3"/>
          <c:tx>
            <c:strRef>
              <c:f>'DATA PROYEK 2025'!$G$7</c:f>
              <c:strCache>
                <c:ptCount val="1"/>
                <c:pt idx="0">
                  <c:v>Tinggi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'DATA PROYEK 2025'!$C$8:$C$17</c:f>
              <c:strCache>
                <c:ptCount val="10"/>
                <c:pt idx="0">
                  <c:v>Badan Hukum Lainnya</c:v>
                </c:pt>
                <c:pt idx="1">
                  <c:v>Koperasi</c:v>
                </c:pt>
                <c:pt idx="2">
                  <c:v>Perorangan</c:v>
                </c:pt>
                <c:pt idx="3">
                  <c:v>Persekutuan dan Perkumpulan</c:v>
                </c:pt>
                <c:pt idx="4">
                  <c:v>Persekutuan Firma (Fa / Venootschap Onder Firma)</c:v>
                </c:pt>
                <c:pt idx="5">
                  <c:v>Persekutuan Komanditer (CV / Commanditaire Vennootschap)</c:v>
                </c:pt>
                <c:pt idx="6">
                  <c:v>Persekutuan Perdata</c:v>
                </c:pt>
                <c:pt idx="7">
                  <c:v>Perseroan Terbatas (PT)</c:v>
                </c:pt>
                <c:pt idx="8">
                  <c:v>Perseroan Terbatas (PT) Perorangan</c:v>
                </c:pt>
                <c:pt idx="9">
                  <c:v>Yayasan</c:v>
                </c:pt>
              </c:strCache>
            </c:strRef>
          </c:cat>
          <c:val>
            <c:numRef>
              <c:f>'DATA PROYEK 2025'!$G$8:$G$17</c:f>
              <c:numCache>
                <c:formatCode>General</c:formatCode>
                <c:ptCount val="10"/>
                <c:pt idx="0">
                  <c:v>3</c:v>
                </c:pt>
                <c:pt idx="1">
                  <c:v>42</c:v>
                </c:pt>
                <c:pt idx="2">
                  <c:v>82</c:v>
                </c:pt>
                <c:pt idx="3">
                  <c:v>6</c:v>
                </c:pt>
                <c:pt idx="4">
                  <c:v>0</c:v>
                </c:pt>
                <c:pt idx="5">
                  <c:v>66</c:v>
                </c:pt>
                <c:pt idx="6">
                  <c:v>0</c:v>
                </c:pt>
                <c:pt idx="7">
                  <c:v>569</c:v>
                </c:pt>
                <c:pt idx="8">
                  <c:v>31</c:v>
                </c:pt>
                <c:pt idx="9">
                  <c:v>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3C-4828-B830-89A2E799540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overlap val="100"/>
        <c:axId val="198449024"/>
        <c:axId val="198450560"/>
      </c:barChart>
      <c:catAx>
        <c:axId val="19844902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b="1"/>
            </a:pPr>
            <a:endParaRPr lang="en-US"/>
          </a:p>
        </c:txPr>
        <c:crossAx val="198450560"/>
        <c:crosses val="autoZero"/>
        <c:auto val="1"/>
        <c:lblAlgn val="ctr"/>
        <c:lblOffset val="100"/>
        <c:noMultiLvlLbl val="0"/>
      </c:catAx>
      <c:valAx>
        <c:axId val="198450560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198449024"/>
        <c:crosses val="autoZero"/>
        <c:crossBetween val="between"/>
      </c:valAx>
      <c:spPr>
        <a:noFill/>
      </c:spPr>
    </c:plotArea>
    <c:legend>
      <c:legendPos val="b"/>
      <c:layout>
        <c:manualLayout>
          <c:xMode val="edge"/>
          <c:yMode val="edge"/>
          <c:x val="0.21496686698160053"/>
          <c:y val="0.91595947497982089"/>
          <c:w val="0.61477623105897661"/>
          <c:h val="8.308926670021792E-2"/>
        </c:manualLayout>
      </c:layout>
      <c:overlay val="0"/>
      <c:txPr>
        <a:bodyPr/>
        <a:lstStyle/>
        <a:p>
          <a:pPr>
            <a:defRPr b="1" u="sng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070029289817034"/>
          <c:y val="0.12116661417322834"/>
          <c:w val="0.54903389250256762"/>
          <c:h val="0.75766677165354335"/>
        </c:manualLayout>
      </c:layout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'DATA PROYEK 2025'!$D$7:$G$7</c:f>
              <c:strCache>
                <c:ptCount val="4"/>
                <c:pt idx="0">
                  <c:v>Menengah Rendah</c:v>
                </c:pt>
                <c:pt idx="1">
                  <c:v>Menengah Tinggi</c:v>
                </c:pt>
                <c:pt idx="2">
                  <c:v>Rendah</c:v>
                </c:pt>
                <c:pt idx="3">
                  <c:v>Tinggi</c:v>
                </c:pt>
              </c:strCache>
            </c:strRef>
          </c:cat>
          <c:val>
            <c:numRef>
              <c:f>'DATA PROYEK 2025'!$D$18:$G$18</c:f>
              <c:numCache>
                <c:formatCode>General</c:formatCode>
                <c:ptCount val="4"/>
                <c:pt idx="0">
                  <c:v>2240</c:v>
                </c:pt>
                <c:pt idx="1">
                  <c:v>3845</c:v>
                </c:pt>
                <c:pt idx="2">
                  <c:v>12541</c:v>
                </c:pt>
                <c:pt idx="3">
                  <c:v>880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1B-40C1-BF1F-DC9C0355C386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7"/>
    </mc:Choice>
    <mc:Fallback>
      <c:style val="37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  <c:spPr>
        <a:solidFill>
          <a:schemeClr val="accent5">
            <a:lumMod val="20000"/>
            <a:lumOff val="80000"/>
          </a:schemeClr>
        </a:solidFill>
      </c:spPr>
    </c:sideWall>
    <c:backWall>
      <c:thickness val="0"/>
      <c:spPr>
        <a:solidFill>
          <a:schemeClr val="accent5">
            <a:lumMod val="20000"/>
            <a:lumOff val="80000"/>
          </a:schemeClr>
        </a:solidFill>
      </c:spPr>
    </c:backWall>
    <c:plotArea>
      <c:layout>
        <c:manualLayout>
          <c:layoutTarget val="inner"/>
          <c:xMode val="edge"/>
          <c:yMode val="edge"/>
          <c:x val="0"/>
          <c:y val="0.10783002823706206"/>
          <c:w val="0.79227394550678809"/>
          <c:h val="0.69578290496535977"/>
        </c:manualLayout>
      </c:layout>
      <c:bar3DChart>
        <c:barDir val="col"/>
        <c:grouping val="clustered"/>
        <c:varyColors val="0"/>
        <c:ser>
          <c:idx val="0"/>
          <c:order val="0"/>
          <c:tx>
            <c:v>USAHA BESAR</c:v>
          </c:tx>
          <c:spPr>
            <a:solidFill>
              <a:schemeClr val="accent5"/>
            </a:solidFill>
          </c:spPr>
          <c:invertIfNegative val="0"/>
          <c:dLbls>
            <c:dLbl>
              <c:idx val="0"/>
              <c:layout>
                <c:manualLayout>
                  <c:x val="1.4086280129527227E-2"/>
                  <c:y val="2.15135438769574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5FF-459A-879F-CAF8E8E8E2E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1"/>
              <c:pt idx="0">
                <c:v>Skala data usaha</c:v>
              </c:pt>
            </c:strLit>
          </c:cat>
          <c:val>
            <c:numRef>
              <c:f>'DATA PROYEK 2025'!$H$33</c:f>
              <c:numCache>
                <c:formatCode>General</c:formatCode>
                <c:ptCount val="1"/>
                <c:pt idx="0">
                  <c:v>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FF-459A-879F-CAF8E8E8E2E4}"/>
            </c:ext>
          </c:extLst>
        </c:ser>
        <c:ser>
          <c:idx val="1"/>
          <c:order val="1"/>
          <c:tx>
            <c:v>USAHA KECIL</c:v>
          </c:tx>
          <c:spPr>
            <a:solidFill>
              <a:schemeClr val="bg2">
                <a:lumMod val="75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2.2832546305795058E-2"/>
                  <c:y val="0.1247785689435516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5FF-459A-879F-CAF8E8E8E2E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1"/>
              <c:pt idx="0">
                <c:v>Skala data usaha</c:v>
              </c:pt>
            </c:strLit>
          </c:cat>
          <c:val>
            <c:numRef>
              <c:f>'DATA PROYEK 2025'!$H$45</c:f>
              <c:numCache>
                <c:formatCode>General</c:formatCode>
                <c:ptCount val="1"/>
                <c:pt idx="0">
                  <c:v>4589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5FF-459A-879F-CAF8E8E8E2E4}"/>
            </c:ext>
          </c:extLst>
        </c:ser>
        <c:ser>
          <c:idx val="2"/>
          <c:order val="2"/>
          <c:tx>
            <c:v>USAHA MENENGAH</c:v>
          </c:tx>
          <c:spPr>
            <a:solidFill>
              <a:schemeClr val="accent6">
                <a:lumMod val="40000"/>
                <a:lumOff val="6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1.8732719119759076E-2"/>
                  <c:y val="1.72104963055993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5FF-459A-879F-CAF8E8E8E2E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1"/>
              <c:pt idx="0">
                <c:v>Skala data usaha</c:v>
              </c:pt>
            </c:strLit>
          </c:cat>
          <c:val>
            <c:numRef>
              <c:f>'DATA PROYEK 2025'!$H$57</c:f>
              <c:numCache>
                <c:formatCode>General</c:formatCode>
                <c:ptCount val="1"/>
                <c:pt idx="0">
                  <c:v>343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5FF-459A-879F-CAF8E8E8E2E4}"/>
            </c:ext>
          </c:extLst>
        </c:ser>
        <c:ser>
          <c:idx val="3"/>
          <c:order val="3"/>
          <c:tx>
            <c:v>USAHA MIKRO</c:v>
          </c:tx>
          <c:spPr>
            <a:solidFill>
              <a:srgbClr val="92D050"/>
            </a:solidFill>
          </c:spPr>
          <c:invertIfNegative val="0"/>
          <c:dLbls>
            <c:dLbl>
              <c:idx val="0"/>
              <c:layout>
                <c:manualLayout>
                  <c:x val="3.0599174747681993E-2"/>
                  <c:y val="0.2237407869480881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5FF-459A-879F-CAF8E8E8E2E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1"/>
              <c:pt idx="0">
                <c:v>Skala data usaha</c:v>
              </c:pt>
            </c:strLit>
          </c:cat>
          <c:val>
            <c:numRef>
              <c:f>'DATA PROYEK 2025'!$H$68</c:f>
              <c:numCache>
                <c:formatCode>General</c:formatCode>
                <c:ptCount val="1"/>
                <c:pt idx="0">
                  <c:v>14017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5FF-459A-879F-CAF8E8E8E2E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shape val="cylinder"/>
        <c:axId val="197350912"/>
        <c:axId val="197352448"/>
        <c:axId val="0"/>
      </c:bar3DChart>
      <c:catAx>
        <c:axId val="19735091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97352448"/>
        <c:crosses val="autoZero"/>
        <c:auto val="1"/>
        <c:lblAlgn val="ctr"/>
        <c:lblOffset val="100"/>
        <c:noMultiLvlLbl val="0"/>
      </c:catAx>
      <c:valAx>
        <c:axId val="19735244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9735091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7175724242939947"/>
          <c:y val="0.14910811915408961"/>
          <c:w val="0.22293131574357267"/>
          <c:h val="0.45206879324411497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orientation="landscape" horizontalDpi="360" verticalDpi="36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 sz="1050" u="sng"/>
            </a:pPr>
            <a:r>
              <a:rPr lang="en-US" sz="1050" u="sng"/>
              <a:t>Sebaran</a:t>
            </a:r>
            <a:r>
              <a:rPr lang="en-US" sz="1050" u="sng" baseline="0"/>
              <a:t> Resiko Proyek Berdasarkan Lokasi </a:t>
            </a:r>
            <a:endParaRPr lang="en-US" sz="1050" u="sng"/>
          </a:p>
        </c:rich>
      </c:tx>
      <c:layout>
        <c:manualLayout>
          <c:xMode val="edge"/>
          <c:yMode val="edge"/>
          <c:x val="0.30354022988505747"/>
          <c:y val="9.876539369480170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3215259299484117"/>
          <c:y val="0.27796509071057035"/>
          <c:w val="0.76784736601611225"/>
          <c:h val="0.72203491526276264"/>
        </c:manualLayout>
      </c:layout>
      <c:barChart>
        <c:barDir val="bar"/>
        <c:grouping val="clustered"/>
        <c:varyColors val="0"/>
        <c:ser>
          <c:idx val="0"/>
          <c:order val="0"/>
          <c:tx>
            <c:v>Menengah Rendah</c:v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'DATA PROYEK 2025'!$W$60:$W$69</c:f>
              <c:strCache>
                <c:ptCount val="10"/>
                <c:pt idx="0">
                  <c:v>Lokasi Tidak Diketahui</c:v>
                </c:pt>
                <c:pt idx="1">
                  <c:v>Cibeber</c:v>
                </c:pt>
                <c:pt idx="2">
                  <c:v>Cilegon</c:v>
                </c:pt>
                <c:pt idx="4">
                  <c:v>Citangkil</c:v>
                </c:pt>
                <c:pt idx="5">
                  <c:v>Ciwandan</c:v>
                </c:pt>
                <c:pt idx="6">
                  <c:v>Gerogol</c:v>
                </c:pt>
                <c:pt idx="7">
                  <c:v>Jombang</c:v>
                </c:pt>
                <c:pt idx="8">
                  <c:v>Pulomerak</c:v>
                </c:pt>
                <c:pt idx="9">
                  <c:v>Purwakarta</c:v>
                </c:pt>
              </c:strCache>
            </c:strRef>
          </c:cat>
          <c:val>
            <c:numRef>
              <c:f>'DATA PROYEK 2025'!$X$60:$X$69</c:f>
              <c:numCache>
                <c:formatCode>General</c:formatCode>
                <c:ptCount val="10"/>
                <c:pt idx="0">
                  <c:v>15</c:v>
                </c:pt>
                <c:pt idx="1">
                  <c:v>356</c:v>
                </c:pt>
                <c:pt idx="2">
                  <c:v>226</c:v>
                </c:pt>
                <c:pt idx="4">
                  <c:v>383</c:v>
                </c:pt>
                <c:pt idx="5">
                  <c:v>252</c:v>
                </c:pt>
                <c:pt idx="6">
                  <c:v>178</c:v>
                </c:pt>
                <c:pt idx="7">
                  <c:v>384</c:v>
                </c:pt>
                <c:pt idx="8">
                  <c:v>195</c:v>
                </c:pt>
                <c:pt idx="9">
                  <c:v>251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51-468C-B830-6876F7E0E258}"/>
            </c:ext>
          </c:extLst>
        </c:ser>
        <c:ser>
          <c:idx val="1"/>
          <c:order val="1"/>
          <c:tx>
            <c:v>Menengah Tinggi</c:v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'DATA PROYEK 2025'!$W$60:$W$69</c:f>
              <c:strCache>
                <c:ptCount val="10"/>
                <c:pt idx="0">
                  <c:v>Lokasi Tidak Diketahui</c:v>
                </c:pt>
                <c:pt idx="1">
                  <c:v>Cibeber</c:v>
                </c:pt>
                <c:pt idx="2">
                  <c:v>Cilegon</c:v>
                </c:pt>
                <c:pt idx="4">
                  <c:v>Citangkil</c:v>
                </c:pt>
                <c:pt idx="5">
                  <c:v>Ciwandan</c:v>
                </c:pt>
                <c:pt idx="6">
                  <c:v>Gerogol</c:v>
                </c:pt>
                <c:pt idx="7">
                  <c:v>Jombang</c:v>
                </c:pt>
                <c:pt idx="8">
                  <c:v>Pulomerak</c:v>
                </c:pt>
                <c:pt idx="9">
                  <c:v>Purwakarta</c:v>
                </c:pt>
              </c:strCache>
            </c:strRef>
          </c:cat>
          <c:val>
            <c:numRef>
              <c:f>'DATA PROYEK 2025'!$Y$60:$Y$69</c:f>
              <c:numCache>
                <c:formatCode>General</c:formatCode>
                <c:ptCount val="10"/>
                <c:pt idx="0">
                  <c:v>27</c:v>
                </c:pt>
                <c:pt idx="1">
                  <c:v>722</c:v>
                </c:pt>
                <c:pt idx="2">
                  <c:v>325</c:v>
                </c:pt>
                <c:pt idx="4">
                  <c:v>674</c:v>
                </c:pt>
                <c:pt idx="5">
                  <c:v>632</c:v>
                </c:pt>
                <c:pt idx="6">
                  <c:v>439</c:v>
                </c:pt>
                <c:pt idx="7">
                  <c:v>417</c:v>
                </c:pt>
                <c:pt idx="8">
                  <c:v>244</c:v>
                </c:pt>
                <c:pt idx="9">
                  <c:v>365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51-468C-B830-6876F7E0E258}"/>
            </c:ext>
          </c:extLst>
        </c:ser>
        <c:ser>
          <c:idx val="2"/>
          <c:order val="2"/>
          <c:tx>
            <c:v>Rendah</c:v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'DATA PROYEK 2025'!$W$60:$W$69</c:f>
              <c:strCache>
                <c:ptCount val="10"/>
                <c:pt idx="0">
                  <c:v>Lokasi Tidak Diketahui</c:v>
                </c:pt>
                <c:pt idx="1">
                  <c:v>Cibeber</c:v>
                </c:pt>
                <c:pt idx="2">
                  <c:v>Cilegon</c:v>
                </c:pt>
                <c:pt idx="4">
                  <c:v>Citangkil</c:v>
                </c:pt>
                <c:pt idx="5">
                  <c:v>Ciwandan</c:v>
                </c:pt>
                <c:pt idx="6">
                  <c:v>Gerogol</c:v>
                </c:pt>
                <c:pt idx="7">
                  <c:v>Jombang</c:v>
                </c:pt>
                <c:pt idx="8">
                  <c:v>Pulomerak</c:v>
                </c:pt>
                <c:pt idx="9">
                  <c:v>Purwakarta</c:v>
                </c:pt>
              </c:strCache>
            </c:strRef>
          </c:cat>
          <c:val>
            <c:numRef>
              <c:f>'DATA PROYEK 2025'!$Z$60:$Z$69</c:f>
              <c:numCache>
                <c:formatCode>General</c:formatCode>
                <c:ptCount val="10"/>
                <c:pt idx="0">
                  <c:v>30</c:v>
                </c:pt>
                <c:pt idx="1">
                  <c:v>1775</c:v>
                </c:pt>
                <c:pt idx="2">
                  <c:v>1351</c:v>
                </c:pt>
                <c:pt idx="4">
                  <c:v>2266</c:v>
                </c:pt>
                <c:pt idx="5">
                  <c:v>1188</c:v>
                </c:pt>
                <c:pt idx="6">
                  <c:v>1198</c:v>
                </c:pt>
                <c:pt idx="7">
                  <c:v>2156</c:v>
                </c:pt>
                <c:pt idx="8">
                  <c:v>1038</c:v>
                </c:pt>
                <c:pt idx="9">
                  <c:v>1539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651-468C-B830-6876F7E0E258}"/>
            </c:ext>
          </c:extLst>
        </c:ser>
        <c:ser>
          <c:idx val="3"/>
          <c:order val="3"/>
          <c:tx>
            <c:v>Tinggi</c:v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'DATA PROYEK 2025'!$W$60:$W$69</c:f>
              <c:strCache>
                <c:ptCount val="10"/>
                <c:pt idx="0">
                  <c:v>Lokasi Tidak Diketahui</c:v>
                </c:pt>
                <c:pt idx="1">
                  <c:v>Cibeber</c:v>
                </c:pt>
                <c:pt idx="2">
                  <c:v>Cilegon</c:v>
                </c:pt>
                <c:pt idx="4">
                  <c:v>Citangkil</c:v>
                </c:pt>
                <c:pt idx="5">
                  <c:v>Ciwandan</c:v>
                </c:pt>
                <c:pt idx="6">
                  <c:v>Gerogol</c:v>
                </c:pt>
                <c:pt idx="7">
                  <c:v>Jombang</c:v>
                </c:pt>
                <c:pt idx="8">
                  <c:v>Pulomerak</c:v>
                </c:pt>
                <c:pt idx="9">
                  <c:v>Purwakarta</c:v>
                </c:pt>
              </c:strCache>
            </c:strRef>
          </c:cat>
          <c:val>
            <c:numRef>
              <c:f>'DATA PROYEK 2025'!$AA$60:$AA$69</c:f>
              <c:numCache>
                <c:formatCode>General</c:formatCode>
                <c:ptCount val="10"/>
                <c:pt idx="0">
                  <c:v>33</c:v>
                </c:pt>
                <c:pt idx="1">
                  <c:v>150</c:v>
                </c:pt>
                <c:pt idx="2">
                  <c:v>71</c:v>
                </c:pt>
                <c:pt idx="4">
                  <c:v>134</c:v>
                </c:pt>
                <c:pt idx="5">
                  <c:v>98</c:v>
                </c:pt>
                <c:pt idx="6">
                  <c:v>105</c:v>
                </c:pt>
                <c:pt idx="7">
                  <c:v>143</c:v>
                </c:pt>
                <c:pt idx="8">
                  <c:v>64</c:v>
                </c:pt>
                <c:pt idx="9">
                  <c:v>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651-468C-B830-6876F7E0E25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197413504"/>
        <c:axId val="197423488"/>
      </c:barChart>
      <c:catAx>
        <c:axId val="19741350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97423488"/>
        <c:crosses val="autoZero"/>
        <c:auto val="1"/>
        <c:lblAlgn val="ctr"/>
        <c:lblOffset val="100"/>
        <c:noMultiLvlLbl val="0"/>
      </c:catAx>
      <c:valAx>
        <c:axId val="19742348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97413504"/>
        <c:crosses val="autoZero"/>
        <c:crossBetween val="between"/>
      </c:valAx>
      <c:spPr>
        <a:noFill/>
      </c:spPr>
    </c:plotArea>
    <c:legend>
      <c:legendPos val="t"/>
      <c:layout>
        <c:manualLayout>
          <c:xMode val="edge"/>
          <c:yMode val="edge"/>
          <c:x val="0.16276893836546294"/>
          <c:y val="0.17879024835608109"/>
          <c:w val="0.53882149629277687"/>
          <c:h val="8.3803891602642275E-2"/>
        </c:manualLayout>
      </c:layout>
      <c:overlay val="0"/>
    </c:legend>
    <c:plotVisOnly val="1"/>
    <c:dispBlanksAs val="zero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0"/>
    </mc:Choice>
    <mc:Fallback>
      <c:style val="20"/>
    </mc:Fallback>
  </mc:AlternateContent>
  <c:chart>
    <c:autoTitleDeleted val="1"/>
    <c:plotArea>
      <c:layout/>
      <c:lineChart>
        <c:grouping val="stacked"/>
        <c:varyColors val="0"/>
        <c:ser>
          <c:idx val="0"/>
          <c:order val="0"/>
          <c:dLbls>
            <c:dLbl>
              <c:idx val="0"/>
              <c:layout>
                <c:manualLayout>
                  <c:x val="-5.4525422209771524E-2"/>
                  <c:y val="6.24282372256629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0D3-4026-A83B-5C32C172DF52}"/>
                </c:ext>
              </c:extLst>
            </c:dLbl>
            <c:dLbl>
              <c:idx val="1"/>
              <c:layout>
                <c:manualLayout>
                  <c:x val="-3.8622174065254838E-2"/>
                  <c:y val="-5.722588412352436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0D3-4026-A83B-5C32C172DF52}"/>
                </c:ext>
              </c:extLst>
            </c:dLbl>
            <c:dLbl>
              <c:idx val="2"/>
              <c:layout>
                <c:manualLayout>
                  <c:x val="-5.4525422209771517E-2"/>
                  <c:y val="7.28329434299400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0D3-4026-A83B-5C32C172DF52}"/>
                </c:ext>
              </c:extLst>
            </c:dLbl>
            <c:dLbl>
              <c:idx val="3"/>
              <c:layout>
                <c:manualLayout>
                  <c:x val="-4.3165959249402468E-2"/>
                  <c:y val="-5.72258841235243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0D3-4026-A83B-5C32C172DF52}"/>
                </c:ext>
              </c:extLst>
            </c:dLbl>
            <c:dLbl>
              <c:idx val="4"/>
              <c:layout>
                <c:manualLayout>
                  <c:x val="-4.089406665732865E-2"/>
                  <c:y val="-6.24282372256629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0D3-4026-A83B-5C32C172DF52}"/>
                </c:ext>
              </c:extLst>
            </c:dLbl>
            <c:dLbl>
              <c:idx val="5"/>
              <c:layout>
                <c:manualLayout>
                  <c:x val="-4.770974443355009E-2"/>
                  <c:y val="5.72258841235243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0D3-4026-A83B-5C32C172DF52}"/>
                </c:ext>
              </c:extLst>
            </c:dLbl>
            <c:dLbl>
              <c:idx val="6"/>
              <c:layout>
                <c:manualLayout>
                  <c:x val="-5.6797314801845349E-2"/>
                  <c:y val="-6.76305903278014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0D3-4026-A83B-5C32C172DF52}"/>
                </c:ext>
              </c:extLst>
            </c:dLbl>
            <c:dLbl>
              <c:idx val="7"/>
              <c:layout>
                <c:manualLayout>
                  <c:x val="-4.770974443355009E-2"/>
                  <c:y val="6.76305903278014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0D3-4026-A83B-5C32C172DF52}"/>
                </c:ext>
              </c:extLst>
            </c:dLbl>
            <c:dLbl>
              <c:idx val="8"/>
              <c:layout>
                <c:manualLayout>
                  <c:x val="-3.1806496289033398E-2"/>
                  <c:y val="-7.28329434299400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0D3-4026-A83B-5C32C172DF52}"/>
                </c:ext>
              </c:extLst>
            </c:dLbl>
            <c:dLbl>
              <c:idx val="9"/>
              <c:layout>
                <c:manualLayout>
                  <c:x val="-5.906920739391916E-2"/>
                  <c:y val="7.28329434299400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0D3-4026-A83B-5C32C172DF52}"/>
                </c:ext>
              </c:extLst>
            </c:dLbl>
            <c:dLbl>
              <c:idx val="10"/>
              <c:layout>
                <c:manualLayout>
                  <c:x val="-5.2253529617697719E-2"/>
                  <c:y val="6.76305903278014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0D3-4026-A83B-5C32C172DF52}"/>
                </c:ext>
              </c:extLst>
            </c:dLbl>
            <c:dLbl>
              <c:idx val="11"/>
              <c:layout>
                <c:manualLayout>
                  <c:x val="-2.7262711104885769E-2"/>
                  <c:y val="-5.20235310213857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0D3-4026-A83B-5C32C172DF5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'DATA PROYEK 2025'!$W$76:$W$87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mei</c:v>
                </c:pt>
                <c:pt idx="5">
                  <c:v>jun</c:v>
                </c:pt>
                <c:pt idx="6">
                  <c:v>jul</c:v>
                </c:pt>
                <c:pt idx="7">
                  <c:v>agt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des</c:v>
                </c:pt>
              </c:strCache>
            </c:strRef>
          </c:cat>
          <c:val>
            <c:numRef>
              <c:f>'DATA PROYEK 2025'!$X$76:$X$87</c:f>
              <c:numCache>
                <c:formatCode>General</c:formatCode>
                <c:ptCount val="12"/>
                <c:pt idx="0">
                  <c:v>1038</c:v>
                </c:pt>
                <c:pt idx="1">
                  <c:v>2428</c:v>
                </c:pt>
                <c:pt idx="2">
                  <c:v>1422</c:v>
                </c:pt>
                <c:pt idx="3">
                  <c:v>1522</c:v>
                </c:pt>
                <c:pt idx="4">
                  <c:v>1765</c:v>
                </c:pt>
                <c:pt idx="5">
                  <c:v>1365</c:v>
                </c:pt>
                <c:pt idx="6">
                  <c:v>2249</c:v>
                </c:pt>
                <c:pt idx="7">
                  <c:v>2047</c:v>
                </c:pt>
                <c:pt idx="8">
                  <c:v>2075</c:v>
                </c:pt>
                <c:pt idx="9">
                  <c:v>1389</c:v>
                </c:pt>
                <c:pt idx="10">
                  <c:v>1019</c:v>
                </c:pt>
                <c:pt idx="11">
                  <c:v>1187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B0D3-4026-A83B-5C32C172DF5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97455872"/>
        <c:axId val="197458560"/>
      </c:lineChart>
      <c:catAx>
        <c:axId val="197455872"/>
        <c:scaling>
          <c:orientation val="minMax"/>
        </c:scaling>
        <c:delete val="1"/>
        <c:axPos val="b"/>
        <c:numFmt formatCode="General" sourceLinked="0"/>
        <c:majorTickMark val="none"/>
        <c:minorTickMark val="none"/>
        <c:tickLblPos val="nextTo"/>
        <c:crossAx val="197458560"/>
        <c:crosses val="autoZero"/>
        <c:auto val="1"/>
        <c:lblAlgn val="ctr"/>
        <c:lblOffset val="100"/>
        <c:noMultiLvlLbl val="0"/>
      </c:catAx>
      <c:valAx>
        <c:axId val="19745856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9745587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20400</xdr:colOff>
      <xdr:row>144</xdr:row>
      <xdr:rowOff>10088</xdr:rowOff>
    </xdr:from>
    <xdr:to>
      <xdr:col>8</xdr:col>
      <xdr:colOff>901384</xdr:colOff>
      <xdr:row>186</xdr:row>
      <xdr:rowOff>19047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pSpPr/>
      </xdr:nvGrpSpPr>
      <xdr:grpSpPr>
        <a:xfrm>
          <a:off x="233312" y="24842323"/>
          <a:ext cx="10058601" cy="8009959"/>
          <a:chOff x="265250" y="25136470"/>
          <a:chExt cx="10894359" cy="5742895"/>
        </a:xfrm>
      </xdr:grpSpPr>
      <xdr:grpSp>
        <xdr:nvGrpSpPr>
          <xdr:cNvPr id="6" name="Group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GrpSpPr/>
        </xdr:nvGrpSpPr>
        <xdr:grpSpPr>
          <a:xfrm>
            <a:off x="265250" y="25136470"/>
            <a:ext cx="10836044" cy="2963443"/>
            <a:chOff x="-2230828" y="12170245"/>
            <a:chExt cx="8209321" cy="3196962"/>
          </a:xfrm>
        </xdr:grpSpPr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00000000-0008-0000-0200-000002000000}"/>
                </a:ext>
              </a:extLst>
            </xdr:cNvPr>
            <xdr:cNvGraphicFramePr/>
          </xdr:nvGraphicFramePr>
          <xdr:xfrm>
            <a:off x="-2230828" y="12170245"/>
            <a:ext cx="5474785" cy="3196962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"/>
            </a:graphicData>
          </a:graphic>
        </xdr:graphicFrame>
        <xdr:graphicFrame macro="">
          <xdr:nvGraphicFramePr>
            <xdr:cNvPr id="5" name="Chart 4">
              <a:extLst>
                <a:ext uri="{FF2B5EF4-FFF2-40B4-BE49-F238E27FC236}">
                  <a16:creationId xmlns:a16="http://schemas.microsoft.com/office/drawing/2014/main" id="{00000000-0008-0000-0200-000005000000}"/>
                </a:ext>
              </a:extLst>
            </xdr:cNvPr>
            <xdr:cNvGraphicFramePr/>
          </xdr:nvGraphicFramePr>
          <xdr:xfrm>
            <a:off x="3213298" y="13015430"/>
            <a:ext cx="2765195" cy="1836069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</xdr:grpSp>
      <xdr:graphicFrame macro="">
        <xdr:nvGraphicFramePr>
          <xdr:cNvPr id="15" name="Chart 14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GraphicFramePr/>
        </xdr:nvGraphicFramePr>
        <xdr:xfrm>
          <a:off x="480587" y="28474268"/>
          <a:ext cx="4099570" cy="2334923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graphicFrame macro="">
        <xdr:nvGraphicFramePr>
          <xdr:cNvPr id="18" name="Chart 17">
            <a:extLst>
              <a:ext uri="{FF2B5EF4-FFF2-40B4-BE49-F238E27FC236}">
                <a16:creationId xmlns:a16="http://schemas.microsoft.com/office/drawing/2014/main" id="{00000000-0008-0000-0200-000012000000}"/>
              </a:ext>
            </a:extLst>
          </xdr:cNvPr>
          <xdr:cNvGraphicFramePr/>
        </xdr:nvGraphicFramePr>
        <xdr:xfrm>
          <a:off x="4211198" y="27986399"/>
          <a:ext cx="6948411" cy="2892966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</xdr:grpSp>
    <xdr:clientData/>
  </xdr:twoCellAnchor>
  <xdr:twoCellAnchor>
    <xdr:from>
      <xdr:col>0</xdr:col>
      <xdr:colOff>153522</xdr:colOff>
      <xdr:row>136</xdr:row>
      <xdr:rowOff>0</xdr:rowOff>
    </xdr:from>
    <xdr:to>
      <xdr:col>4</xdr:col>
      <xdr:colOff>47625</xdr:colOff>
      <xdr:row>143</xdr:row>
      <xdr:rowOff>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</sheetNames>
    <sheetDataSet>
      <sheetData sheetId="0">
        <row r="9">
          <cell r="D9" t="str">
            <v>Cibeber</v>
          </cell>
          <cell r="E9" t="str">
            <v>Cilegon</v>
          </cell>
          <cell r="F9" t="str">
            <v>Citangkil</v>
          </cell>
          <cell r="G9" t="str">
            <v>Ciwandan</v>
          </cell>
          <cell r="H9" t="str">
            <v>Gerogol</v>
          </cell>
          <cell r="I9" t="str">
            <v>Jombang</v>
          </cell>
          <cell r="J9" t="str">
            <v>Pulomerak</v>
          </cell>
          <cell r="K9" t="str">
            <v>Purwakarta</v>
          </cell>
        </row>
        <row r="10">
          <cell r="C10" t="str">
            <v>PMA</v>
          </cell>
          <cell r="Q10">
            <v>7.4589756340129288E-4</v>
          </cell>
        </row>
        <row r="11">
          <cell r="C11" t="str">
            <v>PMDN</v>
          </cell>
          <cell r="Q11">
            <v>0.99925410243659873</v>
          </cell>
        </row>
        <row r="12">
          <cell r="D12">
            <v>1105</v>
          </cell>
          <cell r="E12">
            <v>875</v>
          </cell>
          <cell r="F12">
            <v>1431</v>
          </cell>
          <cell r="G12">
            <v>827</v>
          </cell>
          <cell r="H12">
            <v>672</v>
          </cell>
          <cell r="I12">
            <v>1377</v>
          </cell>
          <cell r="J12">
            <v>795</v>
          </cell>
          <cell r="K12">
            <v>962</v>
          </cell>
        </row>
        <row r="23">
          <cell r="N23">
            <v>0.13736946792640478</v>
          </cell>
          <cell r="O23">
            <v>0.10877672799602188</v>
          </cell>
          <cell r="P23">
            <v>0.17789656887120836</v>
          </cell>
          <cell r="Q23">
            <v>0.10280954748881153</v>
          </cell>
          <cell r="R23">
            <v>8.3540527100944798E-2</v>
          </cell>
          <cell r="S23">
            <v>0.17118349080059672</v>
          </cell>
          <cell r="T23">
            <v>9.8831427150671308E-2</v>
          </cell>
          <cell r="U23">
            <v>0.11959224266534063</v>
          </cell>
        </row>
        <row r="24">
          <cell r="D24" t="str">
            <v>Cibeber</v>
          </cell>
          <cell r="E24" t="str">
            <v>Cilegon</v>
          </cell>
          <cell r="F24" t="str">
            <v>Citangkil</v>
          </cell>
          <cell r="G24" t="str">
            <v>Ciwandan</v>
          </cell>
          <cell r="H24" t="str">
            <v>Gerogol</v>
          </cell>
          <cell r="I24" t="str">
            <v>Jombang</v>
          </cell>
          <cell r="J24" t="str">
            <v>Pulomerak</v>
          </cell>
          <cell r="K24" t="str">
            <v>Purwakarta</v>
          </cell>
        </row>
        <row r="25">
          <cell r="C25" t="str">
            <v>Badan Hukum Lainnya</v>
          </cell>
          <cell r="Q25">
            <v>2.4863252113376428E-4</v>
          </cell>
        </row>
        <row r="26">
          <cell r="C26" t="str">
            <v>Koperasi</v>
          </cell>
          <cell r="Q26">
            <v>7.2103431128791645E-3</v>
          </cell>
        </row>
        <row r="27">
          <cell r="C27" t="str">
            <v>Perorangan</v>
          </cell>
          <cell r="Q27">
            <v>0.90775733465937347</v>
          </cell>
        </row>
        <row r="28">
          <cell r="C28" t="str">
            <v>Persekutuan dan Perkumpulan</v>
          </cell>
          <cell r="Q28">
            <v>2.4863252113376428E-4</v>
          </cell>
        </row>
        <row r="29">
          <cell r="C29" t="str">
            <v>Persekutuan Firma (Fa / Venootschap Onder Firma)</v>
          </cell>
          <cell r="Q29">
            <v>2.4863252113376428E-4</v>
          </cell>
        </row>
        <row r="30">
          <cell r="C30" t="str">
            <v>Persekutuan Komanditer (CV / Commanditaire Vennootschap)</v>
          </cell>
          <cell r="Q30">
            <v>1.5912481352560914E-2</v>
          </cell>
        </row>
        <row r="31">
          <cell r="C31" t="str">
            <v>Persekutuan Perdata</v>
          </cell>
          <cell r="Q31">
            <v>2.4863252113376428E-4</v>
          </cell>
        </row>
        <row r="32">
          <cell r="C32" t="str">
            <v>Perseroan Terbatas (PT)</v>
          </cell>
          <cell r="Q32">
            <v>5.0721034311287917E-2</v>
          </cell>
        </row>
        <row r="33">
          <cell r="C33" t="str">
            <v>Perseroan Terbatas (PT) Perorangan</v>
          </cell>
          <cell r="Q33">
            <v>1.1685728493286921E-2</v>
          </cell>
        </row>
        <row r="34">
          <cell r="C34" t="str">
            <v>Yayasan</v>
          </cell>
          <cell r="Q34">
            <v>5.7185479860765789E-3</v>
          </cell>
        </row>
        <row r="50">
          <cell r="D50" t="str">
            <v>Cibeber</v>
          </cell>
          <cell r="E50" t="str">
            <v>Cilegon</v>
          </cell>
          <cell r="F50" t="str">
            <v>Citangkil</v>
          </cell>
          <cell r="G50" t="str">
            <v>Ciwandan</v>
          </cell>
          <cell r="H50" t="str">
            <v>Gerogol</v>
          </cell>
          <cell r="I50" t="str">
            <v>Jombang</v>
          </cell>
          <cell r="J50" t="str">
            <v>Pulomerak</v>
          </cell>
          <cell r="K50" t="str">
            <v>Purwakarta</v>
          </cell>
        </row>
        <row r="51">
          <cell r="C51" t="str">
            <v>Usaha Besar</v>
          </cell>
          <cell r="Q51">
            <v>2.7349577324714074E-3</v>
          </cell>
        </row>
        <row r="52">
          <cell r="C52" t="str">
            <v>Usaha Kecil</v>
          </cell>
          <cell r="Q52">
            <v>2.4117354549975135E-2</v>
          </cell>
        </row>
        <row r="53">
          <cell r="C53" t="str">
            <v>Usaha Menengah</v>
          </cell>
          <cell r="Q53">
            <v>1.8647439085032321E-3</v>
          </cell>
        </row>
        <row r="54">
          <cell r="C54" t="str">
            <v>Usaha Mikro</v>
          </cell>
          <cell r="Q54">
            <v>0.97128294380905023</v>
          </cell>
        </row>
        <row r="56">
          <cell r="D56">
            <v>0.13736946792640478</v>
          </cell>
          <cell r="E56">
            <v>0.10877672799602188</v>
          </cell>
          <cell r="F56">
            <v>0.17789656887120836</v>
          </cell>
          <cell r="G56">
            <v>0.10280954748881153</v>
          </cell>
          <cell r="H56">
            <v>8.3540527100944798E-2</v>
          </cell>
          <cell r="I56">
            <v>0.17118349080059672</v>
          </cell>
          <cell r="J56">
            <v>9.8831427150671308E-2</v>
          </cell>
          <cell r="K56">
            <v>0.11959224266534063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G188"/>
  <sheetViews>
    <sheetView tabSelected="1" zoomScale="85" zoomScaleNormal="85" workbookViewId="0">
      <selection activeCell="G195" sqref="G195"/>
    </sheetView>
  </sheetViews>
  <sheetFormatPr defaultRowHeight="15" x14ac:dyDescent="0.25"/>
  <cols>
    <col min="1" max="1" width="3.140625" customWidth="1"/>
    <col min="2" max="2" width="7.140625" customWidth="1"/>
    <col min="3" max="3" width="61.42578125" customWidth="1"/>
    <col min="4" max="7" width="13.7109375" customWidth="1"/>
    <col min="8" max="8" width="13.7109375" style="15" customWidth="1"/>
    <col min="9" max="13" width="13.7109375" customWidth="1"/>
  </cols>
  <sheetData>
    <row r="1" spans="2:12" ht="15" customHeight="1" x14ac:dyDescent="0.25">
      <c r="B1" s="40" t="s">
        <v>0</v>
      </c>
      <c r="C1" s="40"/>
      <c r="D1" s="40"/>
      <c r="E1" s="40"/>
      <c r="F1" s="40"/>
      <c r="G1" s="40"/>
      <c r="H1" s="40"/>
      <c r="I1" s="10"/>
      <c r="J1" s="10"/>
      <c r="K1" s="10"/>
      <c r="L1" s="10"/>
    </row>
    <row r="2" spans="2:12" ht="15" customHeight="1" x14ac:dyDescent="0.25">
      <c r="B2" s="40" t="s">
        <v>1</v>
      </c>
      <c r="C2" s="40"/>
      <c r="D2" s="40"/>
      <c r="E2" s="40"/>
      <c r="F2" s="40"/>
      <c r="G2" s="40"/>
      <c r="H2" s="40"/>
      <c r="I2" s="10"/>
      <c r="J2" s="10"/>
      <c r="K2" s="10"/>
      <c r="L2" s="10"/>
    </row>
    <row r="3" spans="2:12" ht="15" customHeight="1" x14ac:dyDescent="0.25">
      <c r="B3" s="40" t="s">
        <v>2</v>
      </c>
      <c r="C3" s="40"/>
      <c r="D3" s="40"/>
      <c r="E3" s="40"/>
      <c r="F3" s="40"/>
      <c r="G3" s="40"/>
      <c r="H3" s="40"/>
      <c r="I3" s="10"/>
      <c r="J3" s="10"/>
      <c r="K3" s="10"/>
      <c r="L3" s="10"/>
    </row>
    <row r="4" spans="2:12" ht="15" customHeight="1" x14ac:dyDescent="0.25">
      <c r="B4" s="41" t="s">
        <v>43</v>
      </c>
      <c r="C4" s="41"/>
      <c r="D4" s="41"/>
      <c r="E4" s="41"/>
      <c r="F4" s="41"/>
      <c r="G4" s="41"/>
      <c r="H4" s="41"/>
      <c r="I4" s="11"/>
      <c r="J4" s="11"/>
      <c r="K4" s="11"/>
      <c r="L4" s="11"/>
    </row>
    <row r="5" spans="2:12" ht="15" customHeight="1" x14ac:dyDescent="0.25"/>
    <row r="6" spans="2:12" ht="12.95" customHeight="1" x14ac:dyDescent="0.25">
      <c r="B6" s="48" t="s">
        <v>59</v>
      </c>
      <c r="C6" s="48"/>
      <c r="D6" s="1"/>
      <c r="E6" s="1"/>
      <c r="F6" s="1"/>
      <c r="G6" s="1"/>
      <c r="H6" s="4"/>
    </row>
    <row r="7" spans="2:12" ht="24.95" customHeight="1" x14ac:dyDescent="0.25">
      <c r="B7" s="7" t="s">
        <v>3</v>
      </c>
      <c r="C7" s="7" t="s">
        <v>12</v>
      </c>
      <c r="D7" s="8" t="s">
        <v>40</v>
      </c>
      <c r="E7" s="8" t="s">
        <v>41</v>
      </c>
      <c r="F7" s="9" t="s">
        <v>39</v>
      </c>
      <c r="G7" s="9" t="s">
        <v>42</v>
      </c>
      <c r="H7" s="9" t="s">
        <v>24</v>
      </c>
    </row>
    <row r="8" spans="2:12" ht="12.95" customHeight="1" x14ac:dyDescent="0.25">
      <c r="B8" s="2">
        <v>1</v>
      </c>
      <c r="C8" s="3" t="s">
        <v>13</v>
      </c>
      <c r="D8" s="12">
        <v>0</v>
      </c>
      <c r="E8" s="12">
        <v>8</v>
      </c>
      <c r="F8" s="12">
        <v>10</v>
      </c>
      <c r="G8" s="12">
        <v>3</v>
      </c>
      <c r="H8" s="16">
        <v>21</v>
      </c>
    </row>
    <row r="9" spans="2:12" ht="12.95" customHeight="1" x14ac:dyDescent="0.25">
      <c r="B9" s="2">
        <v>2</v>
      </c>
      <c r="C9" s="3" t="s">
        <v>14</v>
      </c>
      <c r="D9" s="12">
        <v>45</v>
      </c>
      <c r="E9" s="12">
        <v>31</v>
      </c>
      <c r="F9" s="12">
        <v>239</v>
      </c>
      <c r="G9" s="12">
        <v>42</v>
      </c>
      <c r="H9" s="16">
        <v>357</v>
      </c>
    </row>
    <row r="10" spans="2:12" ht="12.95" customHeight="1" x14ac:dyDescent="0.25">
      <c r="B10" s="2">
        <v>3</v>
      </c>
      <c r="C10" s="3" t="s">
        <v>15</v>
      </c>
      <c r="D10" s="12">
        <v>1507</v>
      </c>
      <c r="E10" s="12">
        <v>446</v>
      </c>
      <c r="F10" s="12">
        <v>7840</v>
      </c>
      <c r="G10" s="12">
        <v>82</v>
      </c>
      <c r="H10" s="16">
        <v>9875</v>
      </c>
    </row>
    <row r="11" spans="2:12" ht="12.95" customHeight="1" x14ac:dyDescent="0.25">
      <c r="B11" s="2">
        <v>4</v>
      </c>
      <c r="C11" s="3" t="s">
        <v>16</v>
      </c>
      <c r="D11" s="12">
        <v>1</v>
      </c>
      <c r="E11" s="12">
        <v>6</v>
      </c>
      <c r="F11" s="12">
        <v>3</v>
      </c>
      <c r="G11" s="12">
        <v>6</v>
      </c>
      <c r="H11" s="16">
        <v>16</v>
      </c>
    </row>
    <row r="12" spans="2:12" ht="12.95" customHeight="1" x14ac:dyDescent="0.25">
      <c r="B12" s="2">
        <v>5</v>
      </c>
      <c r="C12" s="3" t="s">
        <v>17</v>
      </c>
      <c r="D12" s="12">
        <v>0</v>
      </c>
      <c r="E12" s="12">
        <v>0</v>
      </c>
      <c r="F12" s="12">
        <v>8</v>
      </c>
      <c r="G12" s="12">
        <v>0</v>
      </c>
      <c r="H12" s="16">
        <v>8</v>
      </c>
    </row>
    <row r="13" spans="2:12" ht="12.95" customHeight="1" x14ac:dyDescent="0.25">
      <c r="B13" s="2">
        <v>6</v>
      </c>
      <c r="C13" s="3" t="s">
        <v>18</v>
      </c>
      <c r="D13" s="12">
        <v>177</v>
      </c>
      <c r="E13" s="12">
        <v>634</v>
      </c>
      <c r="F13" s="12">
        <v>1303</v>
      </c>
      <c r="G13" s="12">
        <v>66</v>
      </c>
      <c r="H13" s="16">
        <v>2180</v>
      </c>
    </row>
    <row r="14" spans="2:12" ht="12.95" customHeight="1" x14ac:dyDescent="0.25">
      <c r="B14" s="2">
        <v>7</v>
      </c>
      <c r="C14" s="3" t="s">
        <v>19</v>
      </c>
      <c r="D14" s="12">
        <v>0</v>
      </c>
      <c r="E14" s="12">
        <v>0</v>
      </c>
      <c r="F14" s="12">
        <v>3</v>
      </c>
      <c r="G14" s="12">
        <v>0</v>
      </c>
      <c r="H14" s="16">
        <v>3</v>
      </c>
    </row>
    <row r="15" spans="2:12" ht="12.95" customHeight="1" x14ac:dyDescent="0.25">
      <c r="B15" s="2">
        <v>8</v>
      </c>
      <c r="C15" s="3" t="s">
        <v>20</v>
      </c>
      <c r="D15" s="12">
        <v>453</v>
      </c>
      <c r="E15" s="12">
        <v>2529</v>
      </c>
      <c r="F15" s="12">
        <v>2774</v>
      </c>
      <c r="G15" s="12">
        <v>569</v>
      </c>
      <c r="H15" s="16">
        <v>6325</v>
      </c>
    </row>
    <row r="16" spans="2:12" ht="12.95" customHeight="1" x14ac:dyDescent="0.25">
      <c r="B16" s="2">
        <v>9</v>
      </c>
      <c r="C16" s="3" t="s">
        <v>21</v>
      </c>
      <c r="D16" s="12">
        <v>38</v>
      </c>
      <c r="E16" s="12">
        <v>174</v>
      </c>
      <c r="F16" s="12">
        <v>331</v>
      </c>
      <c r="G16" s="12">
        <v>31</v>
      </c>
      <c r="H16" s="16">
        <v>574</v>
      </c>
    </row>
    <row r="17" spans="2:8" ht="12.95" customHeight="1" x14ac:dyDescent="0.25">
      <c r="B17" s="2">
        <v>10</v>
      </c>
      <c r="C17" s="3" t="s">
        <v>22</v>
      </c>
      <c r="D17" s="12">
        <v>19</v>
      </c>
      <c r="E17" s="12">
        <v>17</v>
      </c>
      <c r="F17" s="12">
        <v>30</v>
      </c>
      <c r="G17" s="12">
        <v>81</v>
      </c>
      <c r="H17" s="16">
        <v>147</v>
      </c>
    </row>
    <row r="18" spans="2:8" ht="12.95" customHeight="1" x14ac:dyDescent="0.25">
      <c r="B18" s="47" t="s">
        <v>24</v>
      </c>
      <c r="C18" s="47"/>
      <c r="D18" s="13">
        <f>SUM(D8:D17)</f>
        <v>2240</v>
      </c>
      <c r="E18" s="13">
        <f t="shared" ref="E18:H18" si="0">SUM(E8:E17)</f>
        <v>3845</v>
      </c>
      <c r="F18" s="13">
        <f t="shared" si="0"/>
        <v>12541</v>
      </c>
      <c r="G18" s="13">
        <f t="shared" si="0"/>
        <v>880</v>
      </c>
      <c r="H18" s="13">
        <f t="shared" si="0"/>
        <v>19506</v>
      </c>
    </row>
    <row r="19" spans="2:8" ht="12.95" customHeight="1" x14ac:dyDescent="0.25"/>
    <row r="20" spans="2:8" ht="12.95" customHeight="1" x14ac:dyDescent="0.25">
      <c r="B20" s="15" t="s">
        <v>60</v>
      </c>
    </row>
    <row r="21" spans="2:8" ht="12" customHeight="1" x14ac:dyDescent="0.25">
      <c r="B21" s="59" t="s">
        <v>52</v>
      </c>
      <c r="C21" s="60"/>
      <c r="D21" s="51" t="s">
        <v>44</v>
      </c>
      <c r="E21" s="51" t="s">
        <v>45</v>
      </c>
      <c r="F21" s="51" t="s">
        <v>46</v>
      </c>
      <c r="G21" s="51" t="s">
        <v>47</v>
      </c>
      <c r="H21" s="51" t="s">
        <v>23</v>
      </c>
    </row>
    <row r="22" spans="2:8" ht="12" customHeight="1" x14ac:dyDescent="0.25">
      <c r="B22" s="61"/>
      <c r="C22" s="62"/>
      <c r="D22" s="52"/>
      <c r="E22" s="52"/>
      <c r="F22" s="52"/>
      <c r="G22" s="52"/>
      <c r="H22" s="52"/>
    </row>
    <row r="23" spans="2:8" ht="12.95" customHeight="1" x14ac:dyDescent="0.25">
      <c r="B23" s="56" t="s">
        <v>49</v>
      </c>
      <c r="C23" s="57"/>
      <c r="D23" s="57"/>
      <c r="E23" s="57"/>
      <c r="F23" s="57"/>
      <c r="G23" s="57"/>
      <c r="H23" s="58"/>
    </row>
    <row r="24" spans="2:8" ht="12.95" customHeight="1" x14ac:dyDescent="0.25">
      <c r="B24" s="2">
        <v>1</v>
      </c>
      <c r="C24" s="17" t="s">
        <v>50</v>
      </c>
      <c r="D24" s="2">
        <v>15</v>
      </c>
      <c r="E24" s="2">
        <v>25</v>
      </c>
      <c r="F24" s="2">
        <v>28</v>
      </c>
      <c r="G24" s="2">
        <v>32</v>
      </c>
      <c r="H24" s="18">
        <f>SUM(D24:G24)</f>
        <v>100</v>
      </c>
    </row>
    <row r="25" spans="2:8" ht="12.95" customHeight="1" x14ac:dyDescent="0.25">
      <c r="B25" s="2">
        <v>2</v>
      </c>
      <c r="C25" s="17" t="s">
        <v>4</v>
      </c>
      <c r="D25" s="2">
        <v>10</v>
      </c>
      <c r="E25" s="2">
        <v>30</v>
      </c>
      <c r="F25" s="2">
        <v>17</v>
      </c>
      <c r="G25" s="2">
        <v>17</v>
      </c>
      <c r="H25" s="18">
        <f t="shared" ref="H25:H32" si="1">SUM(D25:G25)</f>
        <v>74</v>
      </c>
    </row>
    <row r="26" spans="2:8" ht="12.95" customHeight="1" x14ac:dyDescent="0.25">
      <c r="B26" s="2">
        <v>3</v>
      </c>
      <c r="C26" s="17" t="s">
        <v>5</v>
      </c>
      <c r="D26" s="2">
        <v>4</v>
      </c>
      <c r="E26" s="2">
        <v>2</v>
      </c>
      <c r="F26" s="2">
        <v>0</v>
      </c>
      <c r="G26" s="2">
        <v>4</v>
      </c>
      <c r="H26" s="18">
        <f t="shared" si="1"/>
        <v>10</v>
      </c>
    </row>
    <row r="27" spans="2:8" ht="12.95" customHeight="1" x14ac:dyDescent="0.25">
      <c r="B27" s="2">
        <v>4</v>
      </c>
      <c r="C27" s="17" t="s">
        <v>6</v>
      </c>
      <c r="D27" s="2">
        <v>10</v>
      </c>
      <c r="E27" s="2">
        <v>19</v>
      </c>
      <c r="F27" s="2">
        <v>11</v>
      </c>
      <c r="G27" s="2">
        <v>10</v>
      </c>
      <c r="H27" s="18">
        <f t="shared" si="1"/>
        <v>50</v>
      </c>
    </row>
    <row r="28" spans="2:8" ht="12.95" customHeight="1" x14ac:dyDescent="0.25">
      <c r="B28" s="2">
        <v>5</v>
      </c>
      <c r="C28" s="17" t="s">
        <v>7</v>
      </c>
      <c r="D28" s="2">
        <v>2</v>
      </c>
      <c r="E28" s="2">
        <v>47</v>
      </c>
      <c r="F28" s="2">
        <v>18</v>
      </c>
      <c r="G28" s="2">
        <v>15</v>
      </c>
      <c r="H28" s="18">
        <f t="shared" si="1"/>
        <v>82</v>
      </c>
    </row>
    <row r="29" spans="2:8" ht="12.95" customHeight="1" x14ac:dyDescent="0.25">
      <c r="B29" s="2">
        <v>6</v>
      </c>
      <c r="C29" s="17" t="s">
        <v>8</v>
      </c>
      <c r="D29" s="2">
        <v>15</v>
      </c>
      <c r="E29" s="2">
        <v>12</v>
      </c>
      <c r="F29" s="2">
        <v>27</v>
      </c>
      <c r="G29" s="2">
        <v>30</v>
      </c>
      <c r="H29" s="18">
        <f t="shared" si="1"/>
        <v>84</v>
      </c>
    </row>
    <row r="30" spans="2:8" ht="12.95" customHeight="1" x14ac:dyDescent="0.25">
      <c r="B30" s="2">
        <v>7</v>
      </c>
      <c r="C30" s="17" t="s">
        <v>9</v>
      </c>
      <c r="D30" s="2">
        <v>14</v>
      </c>
      <c r="E30" s="2">
        <v>5</v>
      </c>
      <c r="F30" s="2">
        <v>26</v>
      </c>
      <c r="G30" s="2">
        <v>7</v>
      </c>
      <c r="H30" s="18">
        <f t="shared" si="1"/>
        <v>52</v>
      </c>
    </row>
    <row r="31" spans="2:8" ht="12.95" customHeight="1" x14ac:dyDescent="0.25">
      <c r="B31" s="2">
        <v>8</v>
      </c>
      <c r="C31" s="17" t="s">
        <v>10</v>
      </c>
      <c r="D31" s="2">
        <v>11</v>
      </c>
      <c r="E31" s="2">
        <v>26</v>
      </c>
      <c r="F31" s="2">
        <v>32</v>
      </c>
      <c r="G31" s="2">
        <v>6</v>
      </c>
      <c r="H31" s="18">
        <f t="shared" si="1"/>
        <v>75</v>
      </c>
    </row>
    <row r="32" spans="2:8" ht="12.95" customHeight="1" x14ac:dyDescent="0.25">
      <c r="B32" s="2">
        <v>9</v>
      </c>
      <c r="C32" s="17" t="s">
        <v>11</v>
      </c>
      <c r="D32" s="2">
        <v>1</v>
      </c>
      <c r="E32" s="2">
        <v>13</v>
      </c>
      <c r="F32" s="2">
        <v>10</v>
      </c>
      <c r="G32" s="2">
        <v>6</v>
      </c>
      <c r="H32" s="18">
        <f t="shared" si="1"/>
        <v>30</v>
      </c>
    </row>
    <row r="33" spans="2:8" ht="12.95" customHeight="1" x14ac:dyDescent="0.25">
      <c r="B33" s="42" t="s">
        <v>48</v>
      </c>
      <c r="C33" s="42"/>
      <c r="D33" s="23">
        <f>SUM(D24:D32)</f>
        <v>82</v>
      </c>
      <c r="E33" s="23">
        <f t="shared" ref="E33:H33" si="2">SUM(E24:E32)</f>
        <v>179</v>
      </c>
      <c r="F33" s="23">
        <f t="shared" si="2"/>
        <v>169</v>
      </c>
      <c r="G33" s="23">
        <f t="shared" si="2"/>
        <v>127</v>
      </c>
      <c r="H33" s="23">
        <f t="shared" si="2"/>
        <v>557</v>
      </c>
    </row>
    <row r="34" spans="2:8" ht="3" customHeight="1" x14ac:dyDescent="0.25">
      <c r="B34" s="24"/>
      <c r="C34" s="25"/>
      <c r="D34" s="26"/>
      <c r="E34" s="26"/>
      <c r="F34" s="26"/>
      <c r="G34" s="26"/>
      <c r="H34" s="27"/>
    </row>
    <row r="35" spans="2:8" ht="12.95" customHeight="1" x14ac:dyDescent="0.25">
      <c r="B35" s="53" t="s">
        <v>51</v>
      </c>
      <c r="C35" s="54"/>
      <c r="D35" s="54"/>
      <c r="E35" s="54"/>
      <c r="F35" s="54"/>
      <c r="G35" s="54"/>
      <c r="H35" s="55"/>
    </row>
    <row r="36" spans="2:8" ht="12.95" customHeight="1" x14ac:dyDescent="0.25">
      <c r="B36" s="2">
        <v>1</v>
      </c>
      <c r="C36" s="17" t="s">
        <v>50</v>
      </c>
      <c r="D36" s="2">
        <v>0</v>
      </c>
      <c r="E36" s="2">
        <v>1</v>
      </c>
      <c r="F36" s="2">
        <v>0</v>
      </c>
      <c r="G36" s="2">
        <v>0</v>
      </c>
      <c r="H36" s="18">
        <f>SUM(D36:G36)</f>
        <v>1</v>
      </c>
    </row>
    <row r="37" spans="2:8" ht="12.95" customHeight="1" x14ac:dyDescent="0.25">
      <c r="B37" s="2">
        <v>2</v>
      </c>
      <c r="C37" s="17" t="s">
        <v>4</v>
      </c>
      <c r="D37" s="2">
        <v>84</v>
      </c>
      <c r="E37" s="2">
        <v>314</v>
      </c>
      <c r="F37" s="2">
        <v>399</v>
      </c>
      <c r="G37" s="2">
        <v>54</v>
      </c>
      <c r="H37" s="18">
        <f t="shared" ref="H37:H44" si="3">SUM(D37:G37)</f>
        <v>851</v>
      </c>
    </row>
    <row r="38" spans="2:8" ht="12.95" customHeight="1" x14ac:dyDescent="0.25">
      <c r="B38" s="2">
        <v>3</v>
      </c>
      <c r="C38" s="17" t="s">
        <v>5</v>
      </c>
      <c r="D38" s="2">
        <v>26</v>
      </c>
      <c r="E38" s="2">
        <v>137</v>
      </c>
      <c r="F38" s="2">
        <v>272</v>
      </c>
      <c r="G38" s="2">
        <v>23</v>
      </c>
      <c r="H38" s="18">
        <f t="shared" si="3"/>
        <v>458</v>
      </c>
    </row>
    <row r="39" spans="2:8" ht="12.95" customHeight="1" x14ac:dyDescent="0.25">
      <c r="B39" s="2">
        <v>4</v>
      </c>
      <c r="C39" s="17" t="s">
        <v>6</v>
      </c>
      <c r="D39" s="2">
        <v>77</v>
      </c>
      <c r="E39" s="2">
        <v>314</v>
      </c>
      <c r="F39" s="2">
        <v>486</v>
      </c>
      <c r="G39" s="2">
        <v>63</v>
      </c>
      <c r="H39" s="18">
        <f t="shared" si="3"/>
        <v>940</v>
      </c>
    </row>
    <row r="40" spans="2:8" ht="12.95" customHeight="1" x14ac:dyDescent="0.25">
      <c r="B40" s="2">
        <v>5</v>
      </c>
      <c r="C40" s="17" t="s">
        <v>7</v>
      </c>
      <c r="D40" s="2">
        <v>31</v>
      </c>
      <c r="E40" s="2">
        <v>299</v>
      </c>
      <c r="F40" s="2">
        <v>209</v>
      </c>
      <c r="G40" s="2">
        <v>31</v>
      </c>
      <c r="H40" s="18">
        <f t="shared" si="3"/>
        <v>570</v>
      </c>
    </row>
    <row r="41" spans="2:8" ht="12.95" customHeight="1" x14ac:dyDescent="0.25">
      <c r="B41" s="2">
        <v>6</v>
      </c>
      <c r="C41" s="17" t="s">
        <v>8</v>
      </c>
      <c r="D41" s="2">
        <v>36</v>
      </c>
      <c r="E41" s="2">
        <v>246</v>
      </c>
      <c r="F41" s="2">
        <v>213</v>
      </c>
      <c r="G41" s="2">
        <v>35</v>
      </c>
      <c r="H41" s="18">
        <f t="shared" si="3"/>
        <v>530</v>
      </c>
    </row>
    <row r="42" spans="2:8" ht="12.95" customHeight="1" x14ac:dyDescent="0.25">
      <c r="B42" s="2">
        <v>7</v>
      </c>
      <c r="C42" s="17" t="s">
        <v>9</v>
      </c>
      <c r="D42" s="2">
        <v>66</v>
      </c>
      <c r="E42" s="2">
        <v>144</v>
      </c>
      <c r="F42" s="2">
        <v>384</v>
      </c>
      <c r="G42" s="2">
        <v>53</v>
      </c>
      <c r="H42" s="18">
        <f t="shared" si="3"/>
        <v>647</v>
      </c>
    </row>
    <row r="43" spans="2:8" ht="12.95" customHeight="1" x14ac:dyDescent="0.25">
      <c r="B43" s="2">
        <v>8</v>
      </c>
      <c r="C43" s="17" t="s">
        <v>10</v>
      </c>
      <c r="D43" s="2">
        <v>23</v>
      </c>
      <c r="E43" s="2">
        <v>92</v>
      </c>
      <c r="F43" s="2">
        <v>136</v>
      </c>
      <c r="G43" s="2">
        <v>22</v>
      </c>
      <c r="H43" s="18">
        <f t="shared" si="3"/>
        <v>273</v>
      </c>
    </row>
    <row r="44" spans="2:8" ht="12.95" customHeight="1" x14ac:dyDescent="0.25">
      <c r="B44" s="2">
        <v>9</v>
      </c>
      <c r="C44" s="17" t="s">
        <v>11</v>
      </c>
      <c r="D44" s="2">
        <v>14</v>
      </c>
      <c r="E44" s="2">
        <v>117</v>
      </c>
      <c r="F44" s="2">
        <v>174</v>
      </c>
      <c r="G44" s="2">
        <v>14</v>
      </c>
      <c r="H44" s="18">
        <f t="shared" si="3"/>
        <v>319</v>
      </c>
    </row>
    <row r="45" spans="2:8" ht="12.95" customHeight="1" x14ac:dyDescent="0.25">
      <c r="B45" s="49" t="s">
        <v>48</v>
      </c>
      <c r="C45" s="50"/>
      <c r="D45" s="23">
        <f>SUM(D36:D44)</f>
        <v>357</v>
      </c>
      <c r="E45" s="23">
        <f t="shared" ref="E45:H45" si="4">SUM(E36:E44)</f>
        <v>1664</v>
      </c>
      <c r="F45" s="23">
        <f t="shared" si="4"/>
        <v>2273</v>
      </c>
      <c r="G45" s="23">
        <f t="shared" si="4"/>
        <v>295</v>
      </c>
      <c r="H45" s="23">
        <f t="shared" si="4"/>
        <v>4589</v>
      </c>
    </row>
    <row r="46" spans="2:8" ht="3" customHeight="1" x14ac:dyDescent="0.25">
      <c r="B46" s="28"/>
      <c r="C46" s="29"/>
      <c r="D46" s="30"/>
      <c r="E46" s="30"/>
      <c r="F46" s="30"/>
      <c r="G46" s="30"/>
      <c r="H46" s="31"/>
    </row>
    <row r="47" spans="2:8" ht="12.95" customHeight="1" x14ac:dyDescent="0.25">
      <c r="B47" s="53" t="s">
        <v>53</v>
      </c>
      <c r="C47" s="54"/>
      <c r="D47" s="54"/>
      <c r="E47" s="54"/>
      <c r="F47" s="54"/>
      <c r="G47" s="54"/>
      <c r="H47" s="55"/>
    </row>
    <row r="48" spans="2:8" ht="12.95" customHeight="1" x14ac:dyDescent="0.25">
      <c r="B48" s="2">
        <v>1</v>
      </c>
      <c r="C48" s="17" t="s">
        <v>50</v>
      </c>
      <c r="D48" s="2">
        <v>0</v>
      </c>
      <c r="E48" s="2">
        <v>1</v>
      </c>
      <c r="F48" s="2">
        <v>2</v>
      </c>
      <c r="G48" s="2">
        <v>1</v>
      </c>
      <c r="H48" s="18">
        <f>SUM(D48:G48)</f>
        <v>4</v>
      </c>
    </row>
    <row r="49" spans="2:33" ht="12.95" customHeight="1" x14ac:dyDescent="0.25">
      <c r="B49" s="2">
        <v>2</v>
      </c>
      <c r="C49" s="17" t="s">
        <v>4</v>
      </c>
      <c r="D49" s="2">
        <v>8</v>
      </c>
      <c r="E49" s="2">
        <v>4</v>
      </c>
      <c r="F49" s="2">
        <v>19</v>
      </c>
      <c r="G49" s="2">
        <v>0</v>
      </c>
      <c r="H49" s="18">
        <f t="shared" ref="H49:H56" si="5">SUM(D49:G49)</f>
        <v>31</v>
      </c>
    </row>
    <row r="50" spans="2:33" ht="12.95" customHeight="1" x14ac:dyDescent="0.25">
      <c r="B50" s="2">
        <v>3</v>
      </c>
      <c r="C50" s="17" t="s">
        <v>5</v>
      </c>
      <c r="D50" s="2">
        <v>2</v>
      </c>
      <c r="E50" s="2">
        <v>27</v>
      </c>
      <c r="F50" s="2">
        <v>27</v>
      </c>
      <c r="G50" s="2">
        <v>3</v>
      </c>
      <c r="H50" s="18">
        <f t="shared" si="5"/>
        <v>59</v>
      </c>
    </row>
    <row r="51" spans="2:33" ht="12.95" customHeight="1" x14ac:dyDescent="0.25">
      <c r="B51" s="2">
        <v>4</v>
      </c>
      <c r="C51" s="17" t="s">
        <v>6</v>
      </c>
      <c r="D51" s="2">
        <v>4</v>
      </c>
      <c r="E51" s="2">
        <v>18</v>
      </c>
      <c r="F51" s="2">
        <v>20</v>
      </c>
      <c r="G51" s="2">
        <v>8</v>
      </c>
      <c r="H51" s="18">
        <f t="shared" si="5"/>
        <v>50</v>
      </c>
    </row>
    <row r="52" spans="2:33" ht="12.95" customHeight="1" x14ac:dyDescent="0.25">
      <c r="B52" s="2">
        <v>5</v>
      </c>
      <c r="C52" s="17" t="s">
        <v>7</v>
      </c>
      <c r="D52" s="2">
        <v>7</v>
      </c>
      <c r="E52" s="2">
        <v>16</v>
      </c>
      <c r="F52" s="2">
        <v>16</v>
      </c>
      <c r="G52" s="2">
        <v>5</v>
      </c>
      <c r="H52" s="18">
        <f t="shared" si="5"/>
        <v>44</v>
      </c>
    </row>
    <row r="53" spans="2:33" ht="12.95" customHeight="1" x14ac:dyDescent="0.25">
      <c r="B53" s="2">
        <v>6</v>
      </c>
      <c r="C53" s="17" t="s">
        <v>8</v>
      </c>
      <c r="D53" s="2">
        <v>2</v>
      </c>
      <c r="E53" s="2">
        <v>9</v>
      </c>
      <c r="F53" s="2">
        <v>1</v>
      </c>
      <c r="G53" s="2">
        <v>1</v>
      </c>
      <c r="H53" s="18">
        <f t="shared" si="5"/>
        <v>13</v>
      </c>
    </row>
    <row r="54" spans="2:33" ht="12.95" customHeight="1" x14ac:dyDescent="0.25">
      <c r="B54" s="2">
        <v>7</v>
      </c>
      <c r="C54" s="17" t="s">
        <v>9</v>
      </c>
      <c r="D54" s="2">
        <v>10</v>
      </c>
      <c r="E54" s="2">
        <v>39</v>
      </c>
      <c r="F54" s="2">
        <v>56</v>
      </c>
      <c r="G54" s="2">
        <v>5</v>
      </c>
      <c r="H54" s="18">
        <f t="shared" si="5"/>
        <v>110</v>
      </c>
      <c r="W54" s="14"/>
      <c r="X54" s="14"/>
    </row>
    <row r="55" spans="2:33" ht="12.95" customHeight="1" x14ac:dyDescent="0.25">
      <c r="B55" s="2">
        <v>8</v>
      </c>
      <c r="C55" s="17" t="s">
        <v>10</v>
      </c>
      <c r="D55" s="2">
        <v>2</v>
      </c>
      <c r="E55" s="2">
        <v>12</v>
      </c>
      <c r="F55" s="2">
        <v>10</v>
      </c>
      <c r="G55" s="2">
        <v>2</v>
      </c>
      <c r="H55" s="18">
        <f t="shared" si="5"/>
        <v>26</v>
      </c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</row>
    <row r="56" spans="2:33" ht="12.95" customHeight="1" x14ac:dyDescent="0.25">
      <c r="B56" s="2">
        <v>9</v>
      </c>
      <c r="C56" s="17" t="s">
        <v>11</v>
      </c>
      <c r="D56" s="2">
        <v>0</v>
      </c>
      <c r="E56" s="2">
        <v>2</v>
      </c>
      <c r="F56" s="2">
        <v>4</v>
      </c>
      <c r="G56" s="2">
        <v>0</v>
      </c>
      <c r="H56" s="18">
        <f t="shared" si="5"/>
        <v>6</v>
      </c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</row>
    <row r="57" spans="2:33" ht="12.95" customHeight="1" x14ac:dyDescent="0.25">
      <c r="B57" s="49" t="s">
        <v>48</v>
      </c>
      <c r="C57" s="50"/>
      <c r="D57" s="23">
        <f>SUM(D48:D56)</f>
        <v>35</v>
      </c>
      <c r="E57" s="23">
        <f t="shared" ref="E57:H57" si="6">SUM(E48:E56)</f>
        <v>128</v>
      </c>
      <c r="F57" s="23">
        <f t="shared" si="6"/>
        <v>155</v>
      </c>
      <c r="G57" s="23">
        <f t="shared" si="6"/>
        <v>25</v>
      </c>
      <c r="H57" s="23">
        <f t="shared" si="6"/>
        <v>343</v>
      </c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</row>
    <row r="58" spans="2:33" ht="3" customHeight="1" x14ac:dyDescent="0.25">
      <c r="B58" s="28"/>
      <c r="C58" s="29"/>
      <c r="D58" s="30"/>
      <c r="E58" s="30"/>
      <c r="F58" s="30"/>
      <c r="G58" s="30"/>
      <c r="H58" s="31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</row>
    <row r="59" spans="2:33" ht="12.95" customHeight="1" x14ac:dyDescent="0.25">
      <c r="B59" s="53" t="s">
        <v>54</v>
      </c>
      <c r="C59" s="54"/>
      <c r="D59" s="54"/>
      <c r="E59" s="54"/>
      <c r="F59" s="54"/>
      <c r="G59" s="54"/>
      <c r="H59" s="55"/>
      <c r="V59" s="36"/>
      <c r="W59" s="36"/>
      <c r="X59" s="36" t="s">
        <v>55</v>
      </c>
      <c r="Y59" s="36" t="s">
        <v>56</v>
      </c>
      <c r="Z59" s="36" t="s">
        <v>57</v>
      </c>
      <c r="AA59" s="36" t="s">
        <v>58</v>
      </c>
      <c r="AB59" s="36"/>
      <c r="AC59" s="36"/>
      <c r="AD59" s="36"/>
      <c r="AE59" s="36"/>
      <c r="AF59" s="36"/>
      <c r="AG59" s="36"/>
    </row>
    <row r="60" spans="2:33" ht="12.95" customHeight="1" x14ac:dyDescent="0.25">
      <c r="B60" s="2">
        <v>1</v>
      </c>
      <c r="C60" s="17" t="s">
        <v>4</v>
      </c>
      <c r="D60" s="2">
        <v>254</v>
      </c>
      <c r="E60" s="2">
        <v>374</v>
      </c>
      <c r="F60" s="2">
        <v>1340</v>
      </c>
      <c r="G60" s="2">
        <v>79</v>
      </c>
      <c r="H60" s="18">
        <f t="shared" ref="H60:H67" si="7">SUM(D60:G60)</f>
        <v>2047</v>
      </c>
      <c r="V60" s="36"/>
      <c r="W60" s="37" t="s">
        <v>50</v>
      </c>
      <c r="X60" s="36">
        <v>15</v>
      </c>
      <c r="Y60" s="36">
        <v>27</v>
      </c>
      <c r="Z60" s="36">
        <v>30</v>
      </c>
      <c r="AA60" s="36">
        <v>33</v>
      </c>
      <c r="AB60" s="36">
        <v>105</v>
      </c>
      <c r="AC60" s="36"/>
      <c r="AD60" s="36"/>
      <c r="AE60" s="36"/>
      <c r="AF60" s="36"/>
      <c r="AG60" s="36"/>
    </row>
    <row r="61" spans="2:33" ht="12.95" customHeight="1" x14ac:dyDescent="0.25">
      <c r="B61" s="2">
        <v>2</v>
      </c>
      <c r="C61" s="17" t="s">
        <v>5</v>
      </c>
      <c r="D61" s="2">
        <v>194</v>
      </c>
      <c r="E61" s="2">
        <v>159</v>
      </c>
      <c r="F61" s="2">
        <v>1052</v>
      </c>
      <c r="G61" s="2">
        <v>41</v>
      </c>
      <c r="H61" s="18">
        <f t="shared" si="7"/>
        <v>1446</v>
      </c>
      <c r="V61" s="36"/>
      <c r="W61" s="38" t="s">
        <v>4</v>
      </c>
      <c r="X61" s="36">
        <v>356</v>
      </c>
      <c r="Y61" s="36">
        <v>722</v>
      </c>
      <c r="Z61" s="36">
        <v>1775</v>
      </c>
      <c r="AA61" s="36">
        <v>150</v>
      </c>
      <c r="AB61" s="36">
        <v>3003</v>
      </c>
      <c r="AC61" s="36"/>
      <c r="AD61" s="36"/>
      <c r="AE61" s="36"/>
      <c r="AF61" s="36"/>
      <c r="AG61" s="36"/>
    </row>
    <row r="62" spans="2:33" ht="12.95" customHeight="1" x14ac:dyDescent="0.25">
      <c r="B62" s="2">
        <v>3</v>
      </c>
      <c r="C62" s="17" t="s">
        <v>6</v>
      </c>
      <c r="D62" s="2">
        <v>292</v>
      </c>
      <c r="E62" s="2">
        <v>323</v>
      </c>
      <c r="F62" s="2">
        <v>1749</v>
      </c>
      <c r="G62" s="2">
        <v>53</v>
      </c>
      <c r="H62" s="18">
        <f t="shared" si="7"/>
        <v>2417</v>
      </c>
      <c r="V62" s="36"/>
      <c r="W62" s="38" t="s">
        <v>5</v>
      </c>
      <c r="X62" s="36">
        <v>226</v>
      </c>
      <c r="Y62" s="36">
        <v>325</v>
      </c>
      <c r="Z62" s="36">
        <v>1351</v>
      </c>
      <c r="AA62" s="36">
        <v>71</v>
      </c>
      <c r="AB62" s="36">
        <v>1973</v>
      </c>
      <c r="AC62" s="36"/>
      <c r="AD62" s="36"/>
      <c r="AE62" s="36"/>
      <c r="AF62" s="36"/>
      <c r="AG62" s="36"/>
    </row>
    <row r="63" spans="2:33" ht="12.95" customHeight="1" x14ac:dyDescent="0.25">
      <c r="B63" s="2">
        <v>4</v>
      </c>
      <c r="C63" s="17" t="s">
        <v>7</v>
      </c>
      <c r="D63" s="2">
        <v>212</v>
      </c>
      <c r="E63" s="2">
        <v>270</v>
      </c>
      <c r="F63" s="2">
        <v>945</v>
      </c>
      <c r="G63" s="2">
        <v>47</v>
      </c>
      <c r="H63" s="18">
        <f t="shared" si="7"/>
        <v>1474</v>
      </c>
      <c r="V63" s="36"/>
      <c r="W63" s="38"/>
      <c r="X63" s="36"/>
      <c r="Y63" s="36"/>
      <c r="Z63" s="36"/>
      <c r="AA63" s="36"/>
      <c r="AB63" s="36"/>
      <c r="AC63" s="36"/>
      <c r="AD63" s="36"/>
      <c r="AE63" s="36"/>
      <c r="AF63" s="36"/>
      <c r="AG63" s="36"/>
    </row>
    <row r="64" spans="2:33" ht="12.95" customHeight="1" x14ac:dyDescent="0.25">
      <c r="B64" s="2">
        <v>5</v>
      </c>
      <c r="C64" s="17" t="s">
        <v>8</v>
      </c>
      <c r="D64" s="2">
        <v>125</v>
      </c>
      <c r="E64" s="2">
        <v>172</v>
      </c>
      <c r="F64" s="2">
        <v>957</v>
      </c>
      <c r="G64" s="2">
        <v>39</v>
      </c>
      <c r="H64" s="18">
        <f t="shared" si="7"/>
        <v>1293</v>
      </c>
      <c r="V64" s="36"/>
      <c r="W64" s="38" t="s">
        <v>6</v>
      </c>
      <c r="X64" s="36">
        <v>383</v>
      </c>
      <c r="Y64" s="36">
        <v>674</v>
      </c>
      <c r="Z64" s="36">
        <v>2266</v>
      </c>
      <c r="AA64" s="36">
        <v>134</v>
      </c>
      <c r="AB64" s="36">
        <v>3457</v>
      </c>
      <c r="AC64" s="36"/>
      <c r="AD64" s="36"/>
      <c r="AE64" s="36"/>
      <c r="AF64" s="36"/>
      <c r="AG64" s="36"/>
    </row>
    <row r="65" spans="2:33" ht="12.95" customHeight="1" x14ac:dyDescent="0.25">
      <c r="B65" s="2">
        <v>6</v>
      </c>
      <c r="C65" s="17" t="s">
        <v>9</v>
      </c>
      <c r="D65" s="2">
        <v>294</v>
      </c>
      <c r="E65" s="2">
        <v>229</v>
      </c>
      <c r="F65" s="2">
        <v>1690</v>
      </c>
      <c r="G65" s="2">
        <v>78</v>
      </c>
      <c r="H65" s="18">
        <f t="shared" si="7"/>
        <v>2291</v>
      </c>
      <c r="V65" s="36"/>
      <c r="W65" s="38" t="s">
        <v>7</v>
      </c>
      <c r="X65" s="36">
        <v>252</v>
      </c>
      <c r="Y65" s="36">
        <v>632</v>
      </c>
      <c r="Z65" s="36">
        <v>1188</v>
      </c>
      <c r="AA65" s="36">
        <v>98</v>
      </c>
      <c r="AB65" s="36">
        <v>2170</v>
      </c>
      <c r="AC65" s="36"/>
      <c r="AD65" s="36"/>
      <c r="AE65" s="36"/>
      <c r="AF65" s="36"/>
      <c r="AG65" s="36"/>
    </row>
    <row r="66" spans="2:33" ht="12.95" customHeight="1" x14ac:dyDescent="0.25">
      <c r="B66" s="2">
        <v>7</v>
      </c>
      <c r="C66" s="17" t="s">
        <v>10</v>
      </c>
      <c r="D66" s="2">
        <v>159</v>
      </c>
      <c r="E66" s="2">
        <v>114</v>
      </c>
      <c r="F66" s="2">
        <v>860</v>
      </c>
      <c r="G66" s="2">
        <v>34</v>
      </c>
      <c r="H66" s="18">
        <f t="shared" si="7"/>
        <v>1167</v>
      </c>
      <c r="V66" s="36"/>
      <c r="W66" s="38" t="s">
        <v>8</v>
      </c>
      <c r="X66" s="36">
        <v>178</v>
      </c>
      <c r="Y66" s="36">
        <v>439</v>
      </c>
      <c r="Z66" s="36">
        <v>1198</v>
      </c>
      <c r="AA66" s="36">
        <v>105</v>
      </c>
      <c r="AB66" s="36">
        <v>1920</v>
      </c>
      <c r="AC66" s="36"/>
      <c r="AD66" s="36"/>
      <c r="AE66" s="36"/>
      <c r="AF66" s="36"/>
      <c r="AG66" s="36"/>
    </row>
    <row r="67" spans="2:33" ht="12.95" customHeight="1" x14ac:dyDescent="0.25">
      <c r="B67" s="2">
        <v>8</v>
      </c>
      <c r="C67" s="17" t="s">
        <v>11</v>
      </c>
      <c r="D67" s="2">
        <v>236</v>
      </c>
      <c r="E67" s="2">
        <v>233</v>
      </c>
      <c r="F67" s="2">
        <v>1351</v>
      </c>
      <c r="G67" s="2">
        <v>62</v>
      </c>
      <c r="H67" s="18">
        <f t="shared" si="7"/>
        <v>1882</v>
      </c>
      <c r="Q67" s="14"/>
      <c r="R67" s="14"/>
      <c r="S67" s="14"/>
      <c r="T67" s="14"/>
      <c r="U67" s="14"/>
      <c r="V67" s="36"/>
      <c r="W67" s="38" t="s">
        <v>9</v>
      </c>
      <c r="X67" s="36">
        <v>384</v>
      </c>
      <c r="Y67" s="36">
        <v>417</v>
      </c>
      <c r="Z67" s="36">
        <v>2156</v>
      </c>
      <c r="AA67" s="36">
        <v>143</v>
      </c>
      <c r="AB67" s="36">
        <v>3100</v>
      </c>
      <c r="AC67" s="36"/>
      <c r="AD67" s="36"/>
      <c r="AE67" s="36"/>
      <c r="AF67" s="36"/>
      <c r="AG67" s="36"/>
    </row>
    <row r="68" spans="2:33" ht="12.95" customHeight="1" x14ac:dyDescent="0.25">
      <c r="B68" s="49" t="s">
        <v>48</v>
      </c>
      <c r="C68" s="50"/>
      <c r="D68" s="23">
        <f>SUM(D60:D67)</f>
        <v>1766</v>
      </c>
      <c r="E68" s="23">
        <f>SUM(E60:E67)</f>
        <v>1874</v>
      </c>
      <c r="F68" s="23">
        <f>SUM(F60:F67)</f>
        <v>9944</v>
      </c>
      <c r="G68" s="23">
        <f>SUM(G60:G67)</f>
        <v>433</v>
      </c>
      <c r="H68" s="23">
        <f>SUM(H60:H67)</f>
        <v>14017</v>
      </c>
      <c r="Q68" s="14"/>
      <c r="R68" s="14"/>
      <c r="S68" s="14"/>
      <c r="T68" s="14"/>
      <c r="U68" s="14"/>
      <c r="V68" s="36"/>
      <c r="W68" s="38" t="s">
        <v>10</v>
      </c>
      <c r="X68" s="36">
        <v>195</v>
      </c>
      <c r="Y68" s="36">
        <v>244</v>
      </c>
      <c r="Z68" s="36">
        <v>1038</v>
      </c>
      <c r="AA68" s="36">
        <v>64</v>
      </c>
      <c r="AB68" s="36">
        <v>1541</v>
      </c>
      <c r="AC68" s="36"/>
      <c r="AD68" s="36"/>
      <c r="AE68" s="36"/>
      <c r="AF68" s="36"/>
      <c r="AG68" s="36"/>
    </row>
    <row r="69" spans="2:33" ht="3" customHeight="1" x14ac:dyDescent="0.25">
      <c r="B69" s="28"/>
      <c r="C69" s="32"/>
      <c r="D69" s="18"/>
      <c r="E69" s="18"/>
      <c r="F69" s="18"/>
      <c r="G69" s="18"/>
      <c r="H69" s="18"/>
      <c r="Q69" s="14"/>
      <c r="R69" s="14"/>
      <c r="S69" s="14"/>
      <c r="T69" s="14"/>
      <c r="U69" s="14"/>
      <c r="V69" s="36"/>
      <c r="W69" s="38" t="s">
        <v>11</v>
      </c>
      <c r="X69" s="36">
        <v>251</v>
      </c>
      <c r="Y69" s="36">
        <v>365</v>
      </c>
      <c r="Z69" s="36">
        <v>1539</v>
      </c>
      <c r="AA69" s="36">
        <v>82</v>
      </c>
      <c r="AB69" s="36">
        <v>2237</v>
      </c>
      <c r="AC69" s="36"/>
      <c r="AD69" s="36"/>
      <c r="AE69" s="36"/>
      <c r="AF69" s="36"/>
      <c r="AG69" s="36"/>
    </row>
    <row r="70" spans="2:33" ht="12" customHeight="1" x14ac:dyDescent="0.25">
      <c r="B70" s="64" t="s">
        <v>38</v>
      </c>
      <c r="C70" s="64"/>
      <c r="D70" s="65">
        <f>D33+D45+D57+D68</f>
        <v>2240</v>
      </c>
      <c r="E70" s="65">
        <f t="shared" ref="E70:H70" si="8">E33+E45+E57+E68</f>
        <v>3845</v>
      </c>
      <c r="F70" s="65">
        <f t="shared" si="8"/>
        <v>12541</v>
      </c>
      <c r="G70" s="65">
        <f t="shared" si="8"/>
        <v>880</v>
      </c>
      <c r="H70" s="66">
        <f t="shared" si="8"/>
        <v>19506</v>
      </c>
      <c r="V70" s="36"/>
      <c r="W70" s="36"/>
      <c r="X70" s="36">
        <f>SUM(X60:X69)</f>
        <v>2240</v>
      </c>
      <c r="Y70" s="36">
        <f t="shared" ref="Y70:AA70" si="9">SUM(Y60:Y69)</f>
        <v>3845</v>
      </c>
      <c r="Z70" s="36">
        <f t="shared" si="9"/>
        <v>12541</v>
      </c>
      <c r="AA70" s="36">
        <f t="shared" si="9"/>
        <v>880</v>
      </c>
      <c r="AB70" s="39">
        <f>SUM(AB60:AB69)</f>
        <v>19506</v>
      </c>
      <c r="AC70" s="36"/>
      <c r="AD70" s="36"/>
      <c r="AE70" s="36"/>
      <c r="AF70" s="36"/>
      <c r="AG70" s="36"/>
    </row>
    <row r="71" spans="2:33" ht="12" customHeight="1" x14ac:dyDescent="0.25">
      <c r="B71" s="64"/>
      <c r="C71" s="64"/>
      <c r="D71" s="65"/>
      <c r="E71" s="65"/>
      <c r="F71" s="65"/>
      <c r="G71" s="65"/>
      <c r="H71" s="66"/>
      <c r="V71" s="36"/>
      <c r="W71" s="36"/>
      <c r="X71" s="36"/>
      <c r="Y71" s="36"/>
      <c r="Z71" s="36"/>
      <c r="AA71" s="36"/>
      <c r="AB71" s="39"/>
      <c r="AC71" s="36"/>
      <c r="AD71" s="36"/>
      <c r="AE71" s="36"/>
      <c r="AF71" s="36"/>
      <c r="AG71" s="36"/>
    </row>
    <row r="72" spans="2:33" ht="12.95" customHeight="1" x14ac:dyDescent="0.25"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</row>
    <row r="73" spans="2:33" x14ac:dyDescent="0.25">
      <c r="B73" s="46"/>
      <c r="C73" s="46"/>
      <c r="D73" s="46"/>
      <c r="E73" s="46"/>
      <c r="F73" s="46"/>
      <c r="G73" s="46"/>
      <c r="H73" s="46"/>
      <c r="I73" s="4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</row>
    <row r="74" spans="2:33" x14ac:dyDescent="0.25">
      <c r="B74" s="15" t="s">
        <v>72</v>
      </c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</row>
    <row r="75" spans="2:33" x14ac:dyDescent="0.25">
      <c r="B75" s="45" t="s">
        <v>71</v>
      </c>
      <c r="C75" s="45" t="s">
        <v>70</v>
      </c>
      <c r="D75" s="45" t="s">
        <v>52</v>
      </c>
      <c r="E75" s="45"/>
      <c r="F75" s="45"/>
      <c r="G75" s="45"/>
      <c r="H75" s="45"/>
      <c r="I75" s="45"/>
      <c r="J75" s="45"/>
      <c r="K75" s="45"/>
      <c r="L75" s="45"/>
      <c r="M75" s="44" t="s">
        <v>23</v>
      </c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</row>
    <row r="76" spans="2:33" x14ac:dyDescent="0.25">
      <c r="B76" s="45"/>
      <c r="C76" s="45"/>
      <c r="D76" s="19" t="s">
        <v>62</v>
      </c>
      <c r="E76" s="19" t="s">
        <v>61</v>
      </c>
      <c r="F76" s="19" t="s">
        <v>63</v>
      </c>
      <c r="G76" s="19" t="s">
        <v>64</v>
      </c>
      <c r="H76" s="19" t="s">
        <v>65</v>
      </c>
      <c r="I76" s="19" t="s">
        <v>66</v>
      </c>
      <c r="J76" s="19" t="s">
        <v>67</v>
      </c>
      <c r="K76" s="19" t="s">
        <v>68</v>
      </c>
      <c r="L76" s="19" t="s">
        <v>69</v>
      </c>
      <c r="M76" s="44"/>
      <c r="V76" s="36"/>
      <c r="W76" s="36" t="s">
        <v>73</v>
      </c>
      <c r="X76" s="36">
        <f>M81</f>
        <v>1038</v>
      </c>
      <c r="Y76" s="36"/>
      <c r="Z76" s="36"/>
      <c r="AA76" s="36"/>
      <c r="AB76" s="36"/>
      <c r="AC76" s="36"/>
      <c r="AD76" s="36"/>
      <c r="AE76" s="36"/>
      <c r="AF76" s="36"/>
      <c r="AG76" s="36"/>
    </row>
    <row r="77" spans="2:33" ht="14.25" customHeight="1" x14ac:dyDescent="0.25">
      <c r="B77" s="43" t="s">
        <v>26</v>
      </c>
      <c r="C77" s="20" t="s">
        <v>40</v>
      </c>
      <c r="D77" s="21">
        <v>21</v>
      </c>
      <c r="E77" s="21">
        <v>30</v>
      </c>
      <c r="F77" s="21">
        <v>16</v>
      </c>
      <c r="G77" s="21">
        <v>4</v>
      </c>
      <c r="H77" s="21">
        <v>12</v>
      </c>
      <c r="I77" s="21">
        <v>8</v>
      </c>
      <c r="J77" s="21">
        <v>6</v>
      </c>
      <c r="K77" s="21">
        <v>13</v>
      </c>
      <c r="L77" s="21">
        <v>1</v>
      </c>
      <c r="M77" s="21">
        <f>SUM(D77:L77)</f>
        <v>111</v>
      </c>
      <c r="V77" s="36"/>
      <c r="W77" s="36" t="s">
        <v>74</v>
      </c>
      <c r="X77" s="36">
        <f>M86</f>
        <v>2428</v>
      </c>
      <c r="Y77" s="36"/>
      <c r="Z77" s="36"/>
      <c r="AA77" s="36"/>
      <c r="AB77" s="36"/>
      <c r="AC77" s="36"/>
      <c r="AD77" s="36"/>
      <c r="AE77" s="36"/>
      <c r="AF77" s="36"/>
      <c r="AG77" s="36"/>
    </row>
    <row r="78" spans="2:33" x14ac:dyDescent="0.25">
      <c r="B78" s="43"/>
      <c r="C78" s="20" t="s">
        <v>41</v>
      </c>
      <c r="D78" s="21">
        <v>17</v>
      </c>
      <c r="E78" s="21">
        <v>23</v>
      </c>
      <c r="F78" s="21">
        <v>16</v>
      </c>
      <c r="G78" s="21">
        <v>10</v>
      </c>
      <c r="H78" s="21">
        <v>32</v>
      </c>
      <c r="I78" s="21">
        <v>17</v>
      </c>
      <c r="J78" s="21">
        <v>33</v>
      </c>
      <c r="K78" s="21">
        <v>27</v>
      </c>
      <c r="L78" s="21">
        <v>0</v>
      </c>
      <c r="M78" s="21">
        <f t="shared" ref="M78:M80" si="10">SUM(D78:L78)</f>
        <v>175</v>
      </c>
      <c r="V78" s="36"/>
      <c r="W78" s="36" t="s">
        <v>75</v>
      </c>
      <c r="X78" s="36">
        <f>M91</f>
        <v>1422</v>
      </c>
      <c r="Y78" s="36"/>
      <c r="Z78" s="36"/>
      <c r="AA78" s="36"/>
      <c r="AB78" s="36"/>
      <c r="AC78" s="36"/>
      <c r="AD78" s="36"/>
      <c r="AE78" s="36"/>
      <c r="AF78" s="36"/>
      <c r="AG78" s="36"/>
    </row>
    <row r="79" spans="2:33" x14ac:dyDescent="0.25">
      <c r="B79" s="43"/>
      <c r="C79" s="20" t="s">
        <v>39</v>
      </c>
      <c r="D79" s="21">
        <v>153</v>
      </c>
      <c r="E79" s="21">
        <v>116</v>
      </c>
      <c r="F79" s="21">
        <v>84</v>
      </c>
      <c r="G79" s="21">
        <v>55</v>
      </c>
      <c r="H79" s="21">
        <v>61</v>
      </c>
      <c r="I79" s="21">
        <v>52</v>
      </c>
      <c r="J79" s="21">
        <v>57</v>
      </c>
      <c r="K79" s="21">
        <v>126</v>
      </c>
      <c r="L79" s="21">
        <v>4</v>
      </c>
      <c r="M79" s="21">
        <f t="shared" si="10"/>
        <v>708</v>
      </c>
      <c r="V79" s="36"/>
      <c r="W79" s="36" t="s">
        <v>76</v>
      </c>
      <c r="X79" s="36">
        <f>M96</f>
        <v>1522</v>
      </c>
      <c r="Y79" s="36"/>
      <c r="Z79" s="36"/>
      <c r="AA79" s="36"/>
      <c r="AB79" s="36"/>
      <c r="AC79" s="36"/>
      <c r="AD79" s="36"/>
      <c r="AE79" s="36"/>
      <c r="AF79" s="36"/>
      <c r="AG79" s="36"/>
    </row>
    <row r="80" spans="2:33" x14ac:dyDescent="0.25">
      <c r="B80" s="43"/>
      <c r="C80" s="20" t="s">
        <v>42</v>
      </c>
      <c r="D80" s="21">
        <v>6</v>
      </c>
      <c r="E80" s="21">
        <v>12</v>
      </c>
      <c r="F80" s="21">
        <v>0</v>
      </c>
      <c r="G80" s="21">
        <v>5</v>
      </c>
      <c r="H80" s="21">
        <v>2</v>
      </c>
      <c r="I80" s="21">
        <v>4</v>
      </c>
      <c r="J80" s="21">
        <v>10</v>
      </c>
      <c r="K80" s="21">
        <v>4</v>
      </c>
      <c r="L80" s="21">
        <v>1</v>
      </c>
      <c r="M80" s="21">
        <f t="shared" si="10"/>
        <v>44</v>
      </c>
      <c r="V80" s="36"/>
      <c r="W80" s="36" t="s">
        <v>77</v>
      </c>
      <c r="X80" s="36">
        <f>M101</f>
        <v>1765</v>
      </c>
      <c r="Y80" s="36"/>
      <c r="Z80" s="36"/>
      <c r="AA80" s="36"/>
      <c r="AB80" s="36"/>
      <c r="AC80" s="36"/>
      <c r="AD80" s="36"/>
      <c r="AE80" s="36"/>
      <c r="AF80" s="36"/>
      <c r="AG80" s="36"/>
    </row>
    <row r="81" spans="2:33" x14ac:dyDescent="0.25">
      <c r="B81" s="43"/>
      <c r="C81" s="6" t="s">
        <v>24</v>
      </c>
      <c r="D81" s="22">
        <f>SUM(D77:D80)</f>
        <v>197</v>
      </c>
      <c r="E81" s="22">
        <f t="shared" ref="E81:L81" si="11">SUM(E77:E80)</f>
        <v>181</v>
      </c>
      <c r="F81" s="22">
        <f t="shared" si="11"/>
        <v>116</v>
      </c>
      <c r="G81" s="22">
        <f t="shared" si="11"/>
        <v>74</v>
      </c>
      <c r="H81" s="22">
        <f t="shared" si="11"/>
        <v>107</v>
      </c>
      <c r="I81" s="22">
        <f t="shared" si="11"/>
        <v>81</v>
      </c>
      <c r="J81" s="22">
        <f t="shared" si="11"/>
        <v>106</v>
      </c>
      <c r="K81" s="22">
        <f t="shared" si="11"/>
        <v>170</v>
      </c>
      <c r="L81" s="22">
        <f t="shared" si="11"/>
        <v>6</v>
      </c>
      <c r="M81" s="22">
        <f>SUM(D81:L81)</f>
        <v>1038</v>
      </c>
      <c r="V81" s="36"/>
      <c r="W81" s="36" t="s">
        <v>78</v>
      </c>
      <c r="X81" s="36">
        <f>M106</f>
        <v>1365</v>
      </c>
      <c r="Y81" s="36"/>
      <c r="Z81" s="36"/>
      <c r="AA81" s="36"/>
      <c r="AB81" s="36"/>
      <c r="AC81" s="36"/>
      <c r="AD81" s="36"/>
      <c r="AE81" s="36"/>
      <c r="AF81" s="36"/>
      <c r="AG81" s="36"/>
    </row>
    <row r="82" spans="2:33" x14ac:dyDescent="0.25">
      <c r="B82" s="43" t="s">
        <v>27</v>
      </c>
      <c r="C82" s="20" t="s">
        <v>40</v>
      </c>
      <c r="D82" s="21">
        <v>32</v>
      </c>
      <c r="E82" s="21">
        <v>69</v>
      </c>
      <c r="F82" s="21">
        <v>36</v>
      </c>
      <c r="G82" s="21">
        <v>20</v>
      </c>
      <c r="H82" s="21">
        <v>25</v>
      </c>
      <c r="I82" s="21">
        <v>23</v>
      </c>
      <c r="J82" s="21">
        <v>15</v>
      </c>
      <c r="K82" s="21">
        <v>43</v>
      </c>
      <c r="L82" s="21">
        <v>0</v>
      </c>
      <c r="M82" s="21">
        <f>SUM(D82:L82)</f>
        <v>263</v>
      </c>
      <c r="V82" s="36"/>
      <c r="W82" s="36" t="s">
        <v>79</v>
      </c>
      <c r="X82" s="36">
        <f>M111</f>
        <v>2249</v>
      </c>
      <c r="Y82" s="36"/>
      <c r="Z82" s="36"/>
      <c r="AA82" s="36"/>
      <c r="AB82" s="36"/>
      <c r="AC82" s="36"/>
      <c r="AD82" s="36"/>
      <c r="AE82" s="36"/>
      <c r="AF82" s="36"/>
      <c r="AG82" s="36"/>
    </row>
    <row r="83" spans="2:33" x14ac:dyDescent="0.25">
      <c r="B83" s="43"/>
      <c r="C83" s="20" t="s">
        <v>41</v>
      </c>
      <c r="D83" s="21">
        <v>84</v>
      </c>
      <c r="E83" s="21">
        <v>202</v>
      </c>
      <c r="F83" s="21">
        <v>50</v>
      </c>
      <c r="G83" s="21">
        <v>39</v>
      </c>
      <c r="H83" s="21">
        <v>60</v>
      </c>
      <c r="I83" s="21">
        <v>75</v>
      </c>
      <c r="J83" s="21">
        <v>34</v>
      </c>
      <c r="K83" s="21">
        <v>85</v>
      </c>
      <c r="L83" s="21">
        <v>1</v>
      </c>
      <c r="M83" s="21">
        <f>SUM(D83:L83)</f>
        <v>630</v>
      </c>
      <c r="V83" s="36"/>
      <c r="W83" s="36" t="s">
        <v>80</v>
      </c>
      <c r="X83" s="36">
        <f>M116</f>
        <v>2047</v>
      </c>
      <c r="Y83" s="36"/>
      <c r="Z83" s="36"/>
      <c r="AA83" s="36"/>
      <c r="AB83" s="36"/>
      <c r="AC83" s="36"/>
      <c r="AD83" s="36"/>
      <c r="AE83" s="36"/>
      <c r="AF83" s="36"/>
      <c r="AG83" s="36"/>
    </row>
    <row r="84" spans="2:33" x14ac:dyDescent="0.25">
      <c r="B84" s="43"/>
      <c r="C84" s="20" t="s">
        <v>39</v>
      </c>
      <c r="D84" s="21">
        <v>229</v>
      </c>
      <c r="E84" s="21">
        <v>295</v>
      </c>
      <c r="F84" s="21">
        <v>218</v>
      </c>
      <c r="G84" s="21">
        <v>99</v>
      </c>
      <c r="H84" s="21">
        <v>93</v>
      </c>
      <c r="I84" s="21">
        <v>70</v>
      </c>
      <c r="J84" s="21">
        <v>162</v>
      </c>
      <c r="K84" s="21">
        <v>280</v>
      </c>
      <c r="L84" s="21">
        <v>0</v>
      </c>
      <c r="M84" s="21">
        <f t="shared" ref="M84:M85" si="12">SUM(D84:L84)</f>
        <v>1446</v>
      </c>
      <c r="V84" s="36"/>
      <c r="W84" s="36" t="s">
        <v>81</v>
      </c>
      <c r="X84" s="36">
        <f>M121</f>
        <v>2075</v>
      </c>
      <c r="Y84" s="36"/>
      <c r="Z84" s="36"/>
      <c r="AA84" s="36"/>
      <c r="AB84" s="36"/>
      <c r="AC84" s="36"/>
      <c r="AD84" s="36"/>
      <c r="AE84" s="36"/>
      <c r="AF84" s="36"/>
      <c r="AG84" s="36"/>
    </row>
    <row r="85" spans="2:33" x14ac:dyDescent="0.25">
      <c r="B85" s="43"/>
      <c r="C85" s="20" t="s">
        <v>42</v>
      </c>
      <c r="D85" s="21">
        <v>13</v>
      </c>
      <c r="E85" s="21">
        <v>17</v>
      </c>
      <c r="F85" s="21">
        <v>21</v>
      </c>
      <c r="G85" s="21">
        <v>10</v>
      </c>
      <c r="H85" s="21">
        <v>3</v>
      </c>
      <c r="I85" s="21">
        <v>2</v>
      </c>
      <c r="J85" s="21">
        <v>4</v>
      </c>
      <c r="K85" s="21">
        <v>16</v>
      </c>
      <c r="L85" s="21">
        <v>3</v>
      </c>
      <c r="M85" s="21">
        <f t="shared" si="12"/>
        <v>89</v>
      </c>
      <c r="V85" s="36"/>
      <c r="W85" s="36" t="s">
        <v>82</v>
      </c>
      <c r="X85" s="36">
        <f>M126</f>
        <v>1389</v>
      </c>
      <c r="Y85" s="36"/>
      <c r="Z85" s="36"/>
      <c r="AA85" s="36"/>
      <c r="AB85" s="36"/>
      <c r="AC85" s="36"/>
      <c r="AD85" s="36"/>
      <c r="AE85" s="36"/>
      <c r="AF85" s="36"/>
      <c r="AG85" s="36"/>
    </row>
    <row r="86" spans="2:33" x14ac:dyDescent="0.25">
      <c r="B86" s="43"/>
      <c r="C86" s="6" t="s">
        <v>24</v>
      </c>
      <c r="D86" s="22">
        <f>SUM(D82:D85)</f>
        <v>358</v>
      </c>
      <c r="E86" s="22">
        <f t="shared" ref="E86" si="13">SUM(E82:E85)</f>
        <v>583</v>
      </c>
      <c r="F86" s="22">
        <f t="shared" ref="F86" si="14">SUM(F82:F85)</f>
        <v>325</v>
      </c>
      <c r="G86" s="22">
        <f t="shared" ref="G86" si="15">SUM(G82:G85)</f>
        <v>168</v>
      </c>
      <c r="H86" s="22">
        <f t="shared" ref="H86" si="16">SUM(H82:H85)</f>
        <v>181</v>
      </c>
      <c r="I86" s="22">
        <f t="shared" ref="I86" si="17">SUM(I82:I85)</f>
        <v>170</v>
      </c>
      <c r="J86" s="22">
        <f t="shared" ref="J86" si="18">SUM(J82:J85)</f>
        <v>215</v>
      </c>
      <c r="K86" s="22">
        <f t="shared" ref="K86" si="19">SUM(K82:K85)</f>
        <v>424</v>
      </c>
      <c r="L86" s="22">
        <f t="shared" ref="L86" si="20">SUM(L82:L85)</f>
        <v>4</v>
      </c>
      <c r="M86" s="22">
        <f>SUM(D86:L86)</f>
        <v>2428</v>
      </c>
      <c r="V86" s="36"/>
      <c r="W86" s="36" t="s">
        <v>84</v>
      </c>
      <c r="X86" s="36">
        <f>M131</f>
        <v>1019</v>
      </c>
      <c r="Y86" s="36"/>
      <c r="Z86" s="36"/>
      <c r="AA86" s="36"/>
      <c r="AB86" s="36"/>
      <c r="AC86" s="36"/>
      <c r="AD86" s="36"/>
      <c r="AE86" s="36"/>
      <c r="AF86" s="36"/>
      <c r="AG86" s="36"/>
    </row>
    <row r="87" spans="2:33" x14ac:dyDescent="0.25">
      <c r="B87" s="43" t="s">
        <v>28</v>
      </c>
      <c r="C87" s="20" t="s">
        <v>40</v>
      </c>
      <c r="D87" s="21">
        <v>24</v>
      </c>
      <c r="E87" s="21">
        <v>23</v>
      </c>
      <c r="F87" s="21">
        <v>17</v>
      </c>
      <c r="G87" s="21">
        <v>14</v>
      </c>
      <c r="H87" s="21">
        <v>9</v>
      </c>
      <c r="I87" s="21">
        <v>7</v>
      </c>
      <c r="J87" s="21">
        <v>5</v>
      </c>
      <c r="K87" s="21">
        <v>41</v>
      </c>
      <c r="L87" s="21">
        <v>0</v>
      </c>
      <c r="M87" s="21">
        <f>SUM(D87:L87)</f>
        <v>140</v>
      </c>
      <c r="V87" s="36"/>
      <c r="W87" s="36" t="s">
        <v>83</v>
      </c>
      <c r="X87" s="36">
        <f>M136</f>
        <v>1187</v>
      </c>
      <c r="Y87" s="36"/>
      <c r="Z87" s="36"/>
      <c r="AA87" s="36"/>
      <c r="AB87" s="36"/>
      <c r="AC87" s="36"/>
      <c r="AD87" s="36"/>
      <c r="AE87" s="36"/>
      <c r="AF87" s="36"/>
      <c r="AG87" s="36"/>
    </row>
    <row r="88" spans="2:33" x14ac:dyDescent="0.25">
      <c r="B88" s="43"/>
      <c r="C88" s="20" t="s">
        <v>41</v>
      </c>
      <c r="D88" s="21">
        <v>53</v>
      </c>
      <c r="E88" s="21">
        <v>66</v>
      </c>
      <c r="F88" s="21">
        <v>60</v>
      </c>
      <c r="G88" s="21">
        <v>53</v>
      </c>
      <c r="H88" s="21">
        <v>33</v>
      </c>
      <c r="I88" s="21">
        <v>44</v>
      </c>
      <c r="J88" s="21">
        <v>1</v>
      </c>
      <c r="K88" s="21">
        <v>80</v>
      </c>
      <c r="L88" s="21">
        <v>4</v>
      </c>
      <c r="M88" s="21">
        <f t="shared" ref="M88:M90" si="21">SUM(D88:L88)</f>
        <v>394</v>
      </c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</row>
    <row r="89" spans="2:33" x14ac:dyDescent="0.25">
      <c r="B89" s="43"/>
      <c r="C89" s="20" t="s">
        <v>39</v>
      </c>
      <c r="D89" s="21">
        <v>148</v>
      </c>
      <c r="E89" s="21">
        <v>112</v>
      </c>
      <c r="F89" s="21">
        <v>116</v>
      </c>
      <c r="G89" s="21">
        <v>104</v>
      </c>
      <c r="H89" s="21">
        <v>91</v>
      </c>
      <c r="I89" s="21">
        <v>59</v>
      </c>
      <c r="J89" s="21">
        <v>31</v>
      </c>
      <c r="K89" s="21">
        <v>148</v>
      </c>
      <c r="L89" s="21">
        <v>1</v>
      </c>
      <c r="M89" s="21">
        <f t="shared" si="21"/>
        <v>810</v>
      </c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</row>
    <row r="90" spans="2:33" x14ac:dyDescent="0.25">
      <c r="B90" s="43"/>
      <c r="C90" s="20" t="s">
        <v>42</v>
      </c>
      <c r="D90" s="21">
        <v>15</v>
      </c>
      <c r="E90" s="21">
        <v>12</v>
      </c>
      <c r="F90" s="21">
        <v>12</v>
      </c>
      <c r="G90" s="21">
        <v>11</v>
      </c>
      <c r="H90" s="21">
        <v>3</v>
      </c>
      <c r="I90" s="21">
        <v>4</v>
      </c>
      <c r="J90" s="21">
        <v>4</v>
      </c>
      <c r="K90" s="21">
        <v>16</v>
      </c>
      <c r="L90" s="21">
        <v>1</v>
      </c>
      <c r="M90" s="21">
        <f t="shared" si="21"/>
        <v>78</v>
      </c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</row>
    <row r="91" spans="2:33" x14ac:dyDescent="0.25">
      <c r="B91" s="43"/>
      <c r="C91" s="6" t="s">
        <v>24</v>
      </c>
      <c r="D91" s="22">
        <f>SUM(D87:D90)</f>
        <v>240</v>
      </c>
      <c r="E91" s="22">
        <f t="shared" ref="E91" si="22">SUM(E87:E90)</f>
        <v>213</v>
      </c>
      <c r="F91" s="22">
        <f t="shared" ref="F91" si="23">SUM(F87:F90)</f>
        <v>205</v>
      </c>
      <c r="G91" s="22">
        <f t="shared" ref="G91" si="24">SUM(G87:G90)</f>
        <v>182</v>
      </c>
      <c r="H91" s="22">
        <f t="shared" ref="H91" si="25">SUM(H87:H90)</f>
        <v>136</v>
      </c>
      <c r="I91" s="22">
        <f t="shared" ref="I91" si="26">SUM(I87:I90)</f>
        <v>114</v>
      </c>
      <c r="J91" s="22">
        <f t="shared" ref="J91" si="27">SUM(J87:J90)</f>
        <v>41</v>
      </c>
      <c r="K91" s="22">
        <f t="shared" ref="K91" si="28">SUM(K87:K90)</f>
        <v>285</v>
      </c>
      <c r="L91" s="22">
        <f t="shared" ref="L91" si="29">SUM(L87:L90)</f>
        <v>6</v>
      </c>
      <c r="M91" s="22">
        <f>SUM(D91:L91)</f>
        <v>1422</v>
      </c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</row>
    <row r="92" spans="2:33" x14ac:dyDescent="0.25">
      <c r="B92" s="43" t="s">
        <v>29</v>
      </c>
      <c r="C92" s="20" t="s">
        <v>40</v>
      </c>
      <c r="D92" s="21">
        <v>47</v>
      </c>
      <c r="E92" s="21">
        <v>18</v>
      </c>
      <c r="F92" s="21">
        <v>4</v>
      </c>
      <c r="G92" s="21">
        <v>12</v>
      </c>
      <c r="H92" s="21">
        <v>14</v>
      </c>
      <c r="I92" s="21">
        <v>14</v>
      </c>
      <c r="J92" s="21">
        <v>9</v>
      </c>
      <c r="K92" s="21">
        <v>18</v>
      </c>
      <c r="L92" s="21">
        <v>2</v>
      </c>
      <c r="M92" s="21">
        <f>SUM(D92:L92)</f>
        <v>138</v>
      </c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</row>
    <row r="93" spans="2:33" x14ac:dyDescent="0.25">
      <c r="B93" s="43"/>
      <c r="C93" s="20" t="s">
        <v>41</v>
      </c>
      <c r="D93" s="21">
        <v>76</v>
      </c>
      <c r="E93" s="21">
        <v>24</v>
      </c>
      <c r="F93" s="21">
        <v>22</v>
      </c>
      <c r="G93" s="21">
        <v>68</v>
      </c>
      <c r="H93" s="21">
        <v>21</v>
      </c>
      <c r="I93" s="21">
        <v>116</v>
      </c>
      <c r="J93" s="21">
        <v>5</v>
      </c>
      <c r="K93" s="21">
        <v>52</v>
      </c>
      <c r="L93" s="21">
        <v>1</v>
      </c>
      <c r="M93" s="21">
        <f t="shared" ref="M93:M95" si="30">SUM(D93:L93)</f>
        <v>385</v>
      </c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</row>
    <row r="94" spans="2:33" x14ac:dyDescent="0.25">
      <c r="B94" s="43"/>
      <c r="C94" s="20" t="s">
        <v>39</v>
      </c>
      <c r="D94" s="21">
        <v>227</v>
      </c>
      <c r="E94" s="21">
        <v>114</v>
      </c>
      <c r="F94" s="21">
        <v>64</v>
      </c>
      <c r="G94" s="21">
        <v>91</v>
      </c>
      <c r="H94" s="21">
        <v>115</v>
      </c>
      <c r="I94" s="21">
        <v>103</v>
      </c>
      <c r="J94" s="21">
        <v>45</v>
      </c>
      <c r="K94" s="21">
        <v>163</v>
      </c>
      <c r="L94" s="21">
        <v>1</v>
      </c>
      <c r="M94" s="21">
        <f t="shared" si="30"/>
        <v>923</v>
      </c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</row>
    <row r="95" spans="2:33" x14ac:dyDescent="0.25">
      <c r="B95" s="43"/>
      <c r="C95" s="20" t="s">
        <v>42</v>
      </c>
      <c r="D95" s="21">
        <v>20</v>
      </c>
      <c r="E95" s="21">
        <v>11</v>
      </c>
      <c r="F95" s="21">
        <v>1</v>
      </c>
      <c r="G95" s="21">
        <v>17</v>
      </c>
      <c r="H95" s="21">
        <v>6</v>
      </c>
      <c r="I95" s="21">
        <v>9</v>
      </c>
      <c r="J95" s="21">
        <v>1</v>
      </c>
      <c r="K95" s="21">
        <v>10</v>
      </c>
      <c r="L95" s="21">
        <v>1</v>
      </c>
      <c r="M95" s="21">
        <f t="shared" si="30"/>
        <v>76</v>
      </c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</row>
    <row r="96" spans="2:33" x14ac:dyDescent="0.25">
      <c r="B96" s="43"/>
      <c r="C96" s="6" t="s">
        <v>24</v>
      </c>
      <c r="D96" s="22">
        <f>SUM(D92:D95)</f>
        <v>370</v>
      </c>
      <c r="E96" s="22">
        <f t="shared" ref="E96" si="31">SUM(E92:E95)</f>
        <v>167</v>
      </c>
      <c r="F96" s="22">
        <f t="shared" ref="F96" si="32">SUM(F92:F95)</f>
        <v>91</v>
      </c>
      <c r="G96" s="22">
        <f t="shared" ref="G96" si="33">SUM(G92:G95)</f>
        <v>188</v>
      </c>
      <c r="H96" s="22">
        <f t="shared" ref="H96" si="34">SUM(H92:H95)</f>
        <v>156</v>
      </c>
      <c r="I96" s="22">
        <f t="shared" ref="I96" si="35">SUM(I92:I95)</f>
        <v>242</v>
      </c>
      <c r="J96" s="22">
        <f t="shared" ref="J96" si="36">SUM(J92:J95)</f>
        <v>60</v>
      </c>
      <c r="K96" s="22">
        <f t="shared" ref="K96" si="37">SUM(K92:K95)</f>
        <v>243</v>
      </c>
      <c r="L96" s="22">
        <f t="shared" ref="L96" si="38">SUM(L92:L95)</f>
        <v>5</v>
      </c>
      <c r="M96" s="22">
        <f>SUM(D96:L96)</f>
        <v>1522</v>
      </c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</row>
    <row r="97" spans="2:13" x14ac:dyDescent="0.25">
      <c r="B97" s="43" t="s">
        <v>30</v>
      </c>
      <c r="C97" s="20" t="s">
        <v>40</v>
      </c>
      <c r="D97" s="21">
        <v>31</v>
      </c>
      <c r="E97" s="21">
        <v>24</v>
      </c>
      <c r="F97" s="21">
        <v>26</v>
      </c>
      <c r="G97" s="21">
        <v>13</v>
      </c>
      <c r="H97" s="21">
        <v>25</v>
      </c>
      <c r="I97" s="21">
        <v>21</v>
      </c>
      <c r="J97" s="21">
        <v>10</v>
      </c>
      <c r="K97" s="21">
        <v>34</v>
      </c>
      <c r="L97" s="21">
        <v>2</v>
      </c>
      <c r="M97" s="21">
        <f>SUM(D97:L97)</f>
        <v>186</v>
      </c>
    </row>
    <row r="98" spans="2:13" x14ac:dyDescent="0.25">
      <c r="B98" s="43"/>
      <c r="C98" s="20" t="s">
        <v>41</v>
      </c>
      <c r="D98" s="21">
        <v>31</v>
      </c>
      <c r="E98" s="21">
        <v>35</v>
      </c>
      <c r="F98" s="21">
        <v>42</v>
      </c>
      <c r="G98" s="21">
        <v>37</v>
      </c>
      <c r="H98" s="21">
        <v>19</v>
      </c>
      <c r="I98" s="21">
        <v>66</v>
      </c>
      <c r="J98" s="21">
        <v>19</v>
      </c>
      <c r="K98" s="21">
        <v>107</v>
      </c>
      <c r="L98" s="21">
        <v>2</v>
      </c>
      <c r="M98" s="21">
        <f t="shared" ref="M98:M100" si="39">SUM(D98:L98)</f>
        <v>358</v>
      </c>
    </row>
    <row r="99" spans="2:13" x14ac:dyDescent="0.25">
      <c r="B99" s="43"/>
      <c r="C99" s="20" t="s">
        <v>39</v>
      </c>
      <c r="D99" s="21">
        <v>187</v>
      </c>
      <c r="E99" s="21">
        <v>139</v>
      </c>
      <c r="F99" s="21">
        <v>172</v>
      </c>
      <c r="G99" s="21">
        <v>94</v>
      </c>
      <c r="H99" s="21">
        <v>112</v>
      </c>
      <c r="I99" s="21">
        <v>108</v>
      </c>
      <c r="J99" s="21">
        <v>84</v>
      </c>
      <c r="K99" s="21">
        <v>232</v>
      </c>
      <c r="L99" s="21">
        <v>3</v>
      </c>
      <c r="M99" s="21">
        <f t="shared" si="39"/>
        <v>1131</v>
      </c>
    </row>
    <row r="100" spans="2:13" x14ac:dyDescent="0.25">
      <c r="B100" s="43"/>
      <c r="C100" s="20" t="s">
        <v>42</v>
      </c>
      <c r="D100" s="21">
        <v>13</v>
      </c>
      <c r="E100" s="21">
        <v>11</v>
      </c>
      <c r="F100" s="21">
        <v>8</v>
      </c>
      <c r="G100" s="21">
        <v>10</v>
      </c>
      <c r="H100" s="21">
        <v>9</v>
      </c>
      <c r="I100" s="21">
        <v>6</v>
      </c>
      <c r="J100" s="21">
        <v>6</v>
      </c>
      <c r="K100" s="21">
        <v>20</v>
      </c>
      <c r="L100" s="21">
        <v>7</v>
      </c>
      <c r="M100" s="21">
        <f t="shared" si="39"/>
        <v>90</v>
      </c>
    </row>
    <row r="101" spans="2:13" x14ac:dyDescent="0.25">
      <c r="B101" s="43"/>
      <c r="C101" s="6" t="s">
        <v>24</v>
      </c>
      <c r="D101" s="22">
        <f>SUM(D97:D100)</f>
        <v>262</v>
      </c>
      <c r="E101" s="22">
        <f t="shared" ref="E101" si="40">SUM(E97:E100)</f>
        <v>209</v>
      </c>
      <c r="F101" s="22">
        <f t="shared" ref="F101" si="41">SUM(F97:F100)</f>
        <v>248</v>
      </c>
      <c r="G101" s="22">
        <f t="shared" ref="G101" si="42">SUM(G97:G100)</f>
        <v>154</v>
      </c>
      <c r="H101" s="22">
        <f t="shared" ref="H101" si="43">SUM(H97:H100)</f>
        <v>165</v>
      </c>
      <c r="I101" s="22">
        <f t="shared" ref="I101" si="44">SUM(I97:I100)</f>
        <v>201</v>
      </c>
      <c r="J101" s="22">
        <f t="shared" ref="J101" si="45">SUM(J97:J100)</f>
        <v>119</v>
      </c>
      <c r="K101" s="22">
        <f t="shared" ref="K101" si="46">SUM(K97:K100)</f>
        <v>393</v>
      </c>
      <c r="L101" s="22">
        <f t="shared" ref="L101" si="47">SUM(L97:L100)</f>
        <v>14</v>
      </c>
      <c r="M101" s="22">
        <f>SUM(D101:L101)</f>
        <v>1765</v>
      </c>
    </row>
    <row r="102" spans="2:13" x14ac:dyDescent="0.25">
      <c r="B102" s="43" t="s">
        <v>31</v>
      </c>
      <c r="C102" s="20" t="s">
        <v>40</v>
      </c>
      <c r="D102" s="21">
        <v>18</v>
      </c>
      <c r="E102" s="21">
        <v>24</v>
      </c>
      <c r="F102" s="21">
        <v>13</v>
      </c>
      <c r="G102" s="21">
        <v>8</v>
      </c>
      <c r="H102" s="21">
        <v>25</v>
      </c>
      <c r="I102" s="21">
        <v>19</v>
      </c>
      <c r="J102" s="21">
        <v>3</v>
      </c>
      <c r="K102" s="21">
        <v>43</v>
      </c>
      <c r="L102" s="21">
        <v>0</v>
      </c>
      <c r="M102" s="21">
        <f>SUM(D102:L102)</f>
        <v>153</v>
      </c>
    </row>
    <row r="103" spans="2:13" x14ac:dyDescent="0.25">
      <c r="B103" s="43"/>
      <c r="C103" s="20" t="s">
        <v>41</v>
      </c>
      <c r="D103" s="21">
        <v>26</v>
      </c>
      <c r="E103" s="21">
        <v>57</v>
      </c>
      <c r="F103" s="21">
        <v>17</v>
      </c>
      <c r="G103" s="21">
        <v>16</v>
      </c>
      <c r="H103" s="21">
        <v>8</v>
      </c>
      <c r="I103" s="21">
        <v>69</v>
      </c>
      <c r="J103" s="21">
        <v>12</v>
      </c>
      <c r="K103" s="21">
        <v>41</v>
      </c>
      <c r="L103" s="21">
        <v>2</v>
      </c>
      <c r="M103" s="21">
        <f t="shared" ref="M103:M105" si="48">SUM(D103:L103)</f>
        <v>248</v>
      </c>
    </row>
    <row r="104" spans="2:13" x14ac:dyDescent="0.25">
      <c r="B104" s="43"/>
      <c r="C104" s="20" t="s">
        <v>39</v>
      </c>
      <c r="D104" s="21">
        <v>139</v>
      </c>
      <c r="E104" s="21">
        <v>121</v>
      </c>
      <c r="F104" s="21">
        <v>129</v>
      </c>
      <c r="G104" s="21">
        <v>69</v>
      </c>
      <c r="H104" s="21">
        <v>76</v>
      </c>
      <c r="I104" s="21">
        <v>76</v>
      </c>
      <c r="J104" s="21">
        <v>75</v>
      </c>
      <c r="K104" s="21">
        <v>194</v>
      </c>
      <c r="L104" s="21">
        <v>2</v>
      </c>
      <c r="M104" s="21">
        <f t="shared" si="48"/>
        <v>881</v>
      </c>
    </row>
    <row r="105" spans="2:13" x14ac:dyDescent="0.25">
      <c r="B105" s="43"/>
      <c r="C105" s="20" t="s">
        <v>42</v>
      </c>
      <c r="D105" s="21">
        <v>25</v>
      </c>
      <c r="E105" s="21">
        <v>12</v>
      </c>
      <c r="F105" s="21">
        <v>2</v>
      </c>
      <c r="G105" s="21">
        <v>7</v>
      </c>
      <c r="H105" s="21">
        <v>7</v>
      </c>
      <c r="I105" s="21">
        <v>13</v>
      </c>
      <c r="J105" s="21">
        <v>3</v>
      </c>
      <c r="K105" s="21">
        <v>13</v>
      </c>
      <c r="L105" s="21">
        <v>1</v>
      </c>
      <c r="M105" s="21">
        <f t="shared" si="48"/>
        <v>83</v>
      </c>
    </row>
    <row r="106" spans="2:13" x14ac:dyDescent="0.25">
      <c r="B106" s="43"/>
      <c r="C106" s="6" t="s">
        <v>24</v>
      </c>
      <c r="D106" s="22">
        <f>SUM(D102:D105)</f>
        <v>208</v>
      </c>
      <c r="E106" s="22">
        <f t="shared" ref="E106" si="49">SUM(E102:E105)</f>
        <v>214</v>
      </c>
      <c r="F106" s="22">
        <f t="shared" ref="F106" si="50">SUM(F102:F105)</f>
        <v>161</v>
      </c>
      <c r="G106" s="22">
        <f t="shared" ref="G106" si="51">SUM(G102:G105)</f>
        <v>100</v>
      </c>
      <c r="H106" s="22">
        <f t="shared" ref="H106" si="52">SUM(H102:H105)</f>
        <v>116</v>
      </c>
      <c r="I106" s="22">
        <f t="shared" ref="I106" si="53">SUM(I102:I105)</f>
        <v>177</v>
      </c>
      <c r="J106" s="22">
        <f t="shared" ref="J106" si="54">SUM(J102:J105)</f>
        <v>93</v>
      </c>
      <c r="K106" s="22">
        <f t="shared" ref="K106" si="55">SUM(K102:K105)</f>
        <v>291</v>
      </c>
      <c r="L106" s="22">
        <f t="shared" ref="L106" si="56">SUM(L102:L105)</f>
        <v>5</v>
      </c>
      <c r="M106" s="22">
        <f>SUM(D106:L106)</f>
        <v>1365</v>
      </c>
    </row>
    <row r="107" spans="2:13" x14ac:dyDescent="0.25">
      <c r="B107" s="43" t="s">
        <v>32</v>
      </c>
      <c r="C107" s="20" t="s">
        <v>40</v>
      </c>
      <c r="D107" s="21">
        <v>37</v>
      </c>
      <c r="E107" s="21">
        <v>36</v>
      </c>
      <c r="F107" s="21">
        <v>21</v>
      </c>
      <c r="G107" s="21">
        <v>27</v>
      </c>
      <c r="H107" s="21">
        <v>22</v>
      </c>
      <c r="I107" s="21">
        <v>26</v>
      </c>
      <c r="J107" s="21">
        <v>25</v>
      </c>
      <c r="K107" s="21">
        <v>38</v>
      </c>
      <c r="L107" s="21">
        <v>1</v>
      </c>
      <c r="M107" s="21">
        <f>SUM(D107:L107)</f>
        <v>233</v>
      </c>
    </row>
    <row r="108" spans="2:13" x14ac:dyDescent="0.25">
      <c r="B108" s="43"/>
      <c r="C108" s="20" t="s">
        <v>41</v>
      </c>
      <c r="D108" s="21">
        <v>21</v>
      </c>
      <c r="E108" s="21">
        <v>102</v>
      </c>
      <c r="F108" s="21">
        <v>45</v>
      </c>
      <c r="G108" s="21">
        <v>21</v>
      </c>
      <c r="H108" s="21">
        <v>30</v>
      </c>
      <c r="I108" s="21">
        <v>83</v>
      </c>
      <c r="J108" s="21">
        <v>51</v>
      </c>
      <c r="K108" s="21">
        <v>54</v>
      </c>
      <c r="L108" s="21">
        <v>3</v>
      </c>
      <c r="M108" s="21">
        <f t="shared" ref="M108:M110" si="57">SUM(D108:L108)</f>
        <v>410</v>
      </c>
    </row>
    <row r="109" spans="2:13" x14ac:dyDescent="0.25">
      <c r="B109" s="43"/>
      <c r="C109" s="20" t="s">
        <v>39</v>
      </c>
      <c r="D109" s="21">
        <v>222</v>
      </c>
      <c r="E109" s="21">
        <v>218</v>
      </c>
      <c r="F109" s="21">
        <v>129</v>
      </c>
      <c r="G109" s="21">
        <v>152</v>
      </c>
      <c r="H109" s="21">
        <v>222</v>
      </c>
      <c r="I109" s="21">
        <v>194</v>
      </c>
      <c r="J109" s="21">
        <v>102</v>
      </c>
      <c r="K109" s="21">
        <v>232</v>
      </c>
      <c r="L109" s="21">
        <v>2</v>
      </c>
      <c r="M109" s="21">
        <f t="shared" si="57"/>
        <v>1473</v>
      </c>
    </row>
    <row r="110" spans="2:13" x14ac:dyDescent="0.25">
      <c r="B110" s="43"/>
      <c r="C110" s="20" t="s">
        <v>42</v>
      </c>
      <c r="D110" s="21">
        <v>9</v>
      </c>
      <c r="E110" s="21">
        <v>31</v>
      </c>
      <c r="F110" s="21">
        <v>8</v>
      </c>
      <c r="G110" s="21">
        <v>17</v>
      </c>
      <c r="H110" s="21">
        <v>11</v>
      </c>
      <c r="I110" s="21">
        <v>19</v>
      </c>
      <c r="J110" s="21">
        <v>15</v>
      </c>
      <c r="K110" s="21">
        <v>19</v>
      </c>
      <c r="L110" s="21">
        <v>4</v>
      </c>
      <c r="M110" s="21">
        <f t="shared" si="57"/>
        <v>133</v>
      </c>
    </row>
    <row r="111" spans="2:13" x14ac:dyDescent="0.25">
      <c r="B111" s="43"/>
      <c r="C111" s="6" t="s">
        <v>24</v>
      </c>
      <c r="D111" s="22">
        <f>SUM(D107:D110)</f>
        <v>289</v>
      </c>
      <c r="E111" s="22">
        <f t="shared" ref="E111" si="58">SUM(E107:E110)</f>
        <v>387</v>
      </c>
      <c r="F111" s="22">
        <f t="shared" ref="F111" si="59">SUM(F107:F110)</f>
        <v>203</v>
      </c>
      <c r="G111" s="22">
        <f t="shared" ref="G111" si="60">SUM(G107:G110)</f>
        <v>217</v>
      </c>
      <c r="H111" s="22">
        <f t="shared" ref="H111" si="61">SUM(H107:H110)</f>
        <v>285</v>
      </c>
      <c r="I111" s="22">
        <f t="shared" ref="I111" si="62">SUM(I107:I110)</f>
        <v>322</v>
      </c>
      <c r="J111" s="22">
        <f t="shared" ref="J111" si="63">SUM(J107:J110)</f>
        <v>193</v>
      </c>
      <c r="K111" s="22">
        <f t="shared" ref="K111" si="64">SUM(K107:K110)</f>
        <v>343</v>
      </c>
      <c r="L111" s="22">
        <f t="shared" ref="L111" si="65">SUM(L107:L110)</f>
        <v>10</v>
      </c>
      <c r="M111" s="22">
        <f>SUM(D111:L111)</f>
        <v>2249</v>
      </c>
    </row>
    <row r="112" spans="2:13" x14ac:dyDescent="0.25">
      <c r="B112" s="43" t="s">
        <v>33</v>
      </c>
      <c r="C112" s="20" t="s">
        <v>40</v>
      </c>
      <c r="D112" s="21">
        <v>49</v>
      </c>
      <c r="E112" s="21">
        <v>18</v>
      </c>
      <c r="F112" s="21">
        <v>19</v>
      </c>
      <c r="G112" s="21">
        <v>25</v>
      </c>
      <c r="H112" s="21">
        <v>20</v>
      </c>
      <c r="I112" s="21">
        <v>10</v>
      </c>
      <c r="J112" s="21">
        <v>15</v>
      </c>
      <c r="K112" s="21">
        <v>42</v>
      </c>
      <c r="L112" s="21">
        <v>1</v>
      </c>
      <c r="M112" s="21">
        <f>SUM(D112:L112)</f>
        <v>199</v>
      </c>
    </row>
    <row r="113" spans="2:13" x14ac:dyDescent="0.25">
      <c r="B113" s="43"/>
      <c r="C113" s="20" t="s">
        <v>41</v>
      </c>
      <c r="D113" s="21">
        <v>37</v>
      </c>
      <c r="E113" s="21">
        <v>52</v>
      </c>
      <c r="F113" s="21">
        <v>7</v>
      </c>
      <c r="G113" s="21">
        <v>85</v>
      </c>
      <c r="H113" s="21">
        <v>29</v>
      </c>
      <c r="I113" s="21">
        <v>49</v>
      </c>
      <c r="J113" s="21">
        <v>18</v>
      </c>
      <c r="K113" s="21">
        <v>40</v>
      </c>
      <c r="L113" s="21">
        <v>3</v>
      </c>
      <c r="M113" s="21">
        <f t="shared" ref="M113:M115" si="66">SUM(D113:L113)</f>
        <v>320</v>
      </c>
    </row>
    <row r="114" spans="2:13" x14ac:dyDescent="0.25">
      <c r="B114" s="43"/>
      <c r="C114" s="20" t="s">
        <v>39</v>
      </c>
      <c r="D114" s="21">
        <v>215</v>
      </c>
      <c r="E114" s="21">
        <v>167</v>
      </c>
      <c r="F114" s="21">
        <v>156</v>
      </c>
      <c r="G114" s="21">
        <v>152</v>
      </c>
      <c r="H114" s="21">
        <v>152</v>
      </c>
      <c r="I114" s="21">
        <v>151</v>
      </c>
      <c r="J114" s="21">
        <v>146</v>
      </c>
      <c r="K114" s="21">
        <v>310</v>
      </c>
      <c r="L114" s="21">
        <v>2</v>
      </c>
      <c r="M114" s="21">
        <f t="shared" si="66"/>
        <v>1451</v>
      </c>
    </row>
    <row r="115" spans="2:13" x14ac:dyDescent="0.25">
      <c r="B115" s="43"/>
      <c r="C115" s="20" t="s">
        <v>42</v>
      </c>
      <c r="D115" s="21">
        <v>8</v>
      </c>
      <c r="E115" s="21">
        <v>16</v>
      </c>
      <c r="F115" s="21">
        <v>8</v>
      </c>
      <c r="G115" s="21">
        <v>8</v>
      </c>
      <c r="H115" s="21">
        <v>13</v>
      </c>
      <c r="I115" s="21">
        <v>14</v>
      </c>
      <c r="J115" s="21">
        <v>2</v>
      </c>
      <c r="K115" s="21">
        <v>7</v>
      </c>
      <c r="L115" s="21">
        <v>1</v>
      </c>
      <c r="M115" s="21">
        <f t="shared" si="66"/>
        <v>77</v>
      </c>
    </row>
    <row r="116" spans="2:13" x14ac:dyDescent="0.25">
      <c r="B116" s="43"/>
      <c r="C116" s="6" t="s">
        <v>24</v>
      </c>
      <c r="D116" s="22">
        <f>SUM(D112:D115)</f>
        <v>309</v>
      </c>
      <c r="E116" s="22">
        <f t="shared" ref="E116" si="67">SUM(E112:E115)</f>
        <v>253</v>
      </c>
      <c r="F116" s="22">
        <f t="shared" ref="F116" si="68">SUM(F112:F115)</f>
        <v>190</v>
      </c>
      <c r="G116" s="22">
        <f t="shared" ref="G116" si="69">SUM(G112:G115)</f>
        <v>270</v>
      </c>
      <c r="H116" s="22">
        <f t="shared" ref="H116" si="70">SUM(H112:H115)</f>
        <v>214</v>
      </c>
      <c r="I116" s="22">
        <f t="shared" ref="I116" si="71">SUM(I112:I115)</f>
        <v>224</v>
      </c>
      <c r="J116" s="22">
        <f t="shared" ref="J116" si="72">SUM(J112:J115)</f>
        <v>181</v>
      </c>
      <c r="K116" s="22">
        <f t="shared" ref="K116" si="73">SUM(K112:K115)</f>
        <v>399</v>
      </c>
      <c r="L116" s="22">
        <f t="shared" ref="L116" si="74">SUM(L112:L115)</f>
        <v>7</v>
      </c>
      <c r="M116" s="22">
        <f>SUM(D116:L116)</f>
        <v>2047</v>
      </c>
    </row>
    <row r="117" spans="2:13" x14ac:dyDescent="0.25">
      <c r="B117" s="43" t="s">
        <v>34</v>
      </c>
      <c r="C117" s="20" t="s">
        <v>40</v>
      </c>
      <c r="D117" s="21">
        <v>30</v>
      </c>
      <c r="E117" s="21">
        <v>14</v>
      </c>
      <c r="F117" s="21">
        <v>41</v>
      </c>
      <c r="G117" s="21">
        <v>18</v>
      </c>
      <c r="H117" s="21">
        <v>20</v>
      </c>
      <c r="I117" s="21">
        <v>17</v>
      </c>
      <c r="J117" s="21">
        <v>21</v>
      </c>
      <c r="K117" s="21">
        <v>37</v>
      </c>
      <c r="L117" s="21">
        <v>5</v>
      </c>
      <c r="M117" s="21">
        <f>SUM(D117:L117)</f>
        <v>203</v>
      </c>
    </row>
    <row r="118" spans="2:13" x14ac:dyDescent="0.25">
      <c r="B118" s="43"/>
      <c r="C118" s="20" t="s">
        <v>41</v>
      </c>
      <c r="D118" s="21">
        <v>30</v>
      </c>
      <c r="E118" s="21">
        <v>48</v>
      </c>
      <c r="F118" s="21">
        <v>21</v>
      </c>
      <c r="G118" s="21">
        <v>64</v>
      </c>
      <c r="H118" s="21">
        <v>54</v>
      </c>
      <c r="I118" s="21">
        <v>35</v>
      </c>
      <c r="J118" s="21">
        <v>49</v>
      </c>
      <c r="K118" s="21">
        <v>72</v>
      </c>
      <c r="L118" s="21">
        <v>9</v>
      </c>
      <c r="M118" s="21">
        <f t="shared" ref="M118:M120" si="75">SUM(D118:L118)</f>
        <v>382</v>
      </c>
    </row>
    <row r="119" spans="2:13" x14ac:dyDescent="0.25">
      <c r="B119" s="43"/>
      <c r="C119" s="20" t="s">
        <v>39</v>
      </c>
      <c r="D119" s="21">
        <v>204</v>
      </c>
      <c r="E119" s="21">
        <v>149</v>
      </c>
      <c r="F119" s="21">
        <v>262</v>
      </c>
      <c r="G119" s="21">
        <v>188</v>
      </c>
      <c r="H119" s="21">
        <v>172</v>
      </c>
      <c r="I119" s="21">
        <v>94</v>
      </c>
      <c r="J119" s="21">
        <v>109</v>
      </c>
      <c r="K119" s="21">
        <v>228</v>
      </c>
      <c r="L119" s="21">
        <v>9</v>
      </c>
      <c r="M119" s="21">
        <f t="shared" si="75"/>
        <v>1415</v>
      </c>
    </row>
    <row r="120" spans="2:13" x14ac:dyDescent="0.25">
      <c r="B120" s="43"/>
      <c r="C120" s="20" t="s">
        <v>42</v>
      </c>
      <c r="D120" s="21">
        <v>14</v>
      </c>
      <c r="E120" s="21">
        <v>1</v>
      </c>
      <c r="F120" s="21">
        <v>9</v>
      </c>
      <c r="G120" s="21">
        <v>9</v>
      </c>
      <c r="H120" s="21">
        <v>8</v>
      </c>
      <c r="I120" s="21">
        <v>9</v>
      </c>
      <c r="J120" s="21">
        <v>3</v>
      </c>
      <c r="K120" s="21">
        <v>10</v>
      </c>
      <c r="L120" s="21">
        <v>12</v>
      </c>
      <c r="M120" s="21">
        <f t="shared" si="75"/>
        <v>75</v>
      </c>
    </row>
    <row r="121" spans="2:13" x14ac:dyDescent="0.25">
      <c r="B121" s="43"/>
      <c r="C121" s="6" t="s">
        <v>24</v>
      </c>
      <c r="D121" s="22">
        <f>SUM(D117:D120)</f>
        <v>278</v>
      </c>
      <c r="E121" s="22">
        <f t="shared" ref="E121" si="76">SUM(E117:E120)</f>
        <v>212</v>
      </c>
      <c r="F121" s="22">
        <f t="shared" ref="F121" si="77">SUM(F117:F120)</f>
        <v>333</v>
      </c>
      <c r="G121" s="22">
        <f t="shared" ref="G121" si="78">SUM(G117:G120)</f>
        <v>279</v>
      </c>
      <c r="H121" s="22">
        <f t="shared" ref="H121" si="79">SUM(H117:H120)</f>
        <v>254</v>
      </c>
      <c r="I121" s="22">
        <f t="shared" ref="I121" si="80">SUM(I117:I120)</f>
        <v>155</v>
      </c>
      <c r="J121" s="22">
        <f t="shared" ref="J121" si="81">SUM(J117:J120)</f>
        <v>182</v>
      </c>
      <c r="K121" s="22">
        <f t="shared" ref="K121" si="82">SUM(K117:K120)</f>
        <v>347</v>
      </c>
      <c r="L121" s="22">
        <f t="shared" ref="L121" si="83">SUM(L117:L120)</f>
        <v>35</v>
      </c>
      <c r="M121" s="22">
        <f>SUM(D121:L121)</f>
        <v>2075</v>
      </c>
    </row>
    <row r="122" spans="2:13" x14ac:dyDescent="0.25">
      <c r="B122" s="43" t="s">
        <v>35</v>
      </c>
      <c r="C122" s="20" t="s">
        <v>40</v>
      </c>
      <c r="D122" s="21">
        <v>49</v>
      </c>
      <c r="E122" s="21">
        <v>67</v>
      </c>
      <c r="F122" s="21">
        <v>27</v>
      </c>
      <c r="G122" s="21">
        <v>18</v>
      </c>
      <c r="H122" s="21">
        <v>22</v>
      </c>
      <c r="I122" s="21">
        <v>83</v>
      </c>
      <c r="J122" s="21">
        <v>65</v>
      </c>
      <c r="K122" s="21">
        <v>38</v>
      </c>
      <c r="L122" s="21">
        <v>1</v>
      </c>
      <c r="M122" s="21">
        <f>SUM(D122:L122)</f>
        <v>370</v>
      </c>
    </row>
    <row r="123" spans="2:13" x14ac:dyDescent="0.25">
      <c r="B123" s="43"/>
      <c r="C123" s="20" t="s">
        <v>41</v>
      </c>
      <c r="D123" s="21">
        <v>31</v>
      </c>
      <c r="E123" s="21">
        <v>65</v>
      </c>
      <c r="F123" s="21">
        <v>38</v>
      </c>
      <c r="G123" s="21">
        <v>27</v>
      </c>
      <c r="H123" s="21">
        <v>19</v>
      </c>
      <c r="I123" s="21">
        <v>20</v>
      </c>
      <c r="J123" s="21">
        <v>31</v>
      </c>
      <c r="K123" s="21">
        <v>15</v>
      </c>
      <c r="L123" s="21">
        <v>0</v>
      </c>
      <c r="M123" s="21">
        <f t="shared" ref="M123:M125" si="84">SUM(D123:L123)</f>
        <v>246</v>
      </c>
    </row>
    <row r="124" spans="2:13" x14ac:dyDescent="0.25">
      <c r="B124" s="43"/>
      <c r="C124" s="20" t="s">
        <v>39</v>
      </c>
      <c r="D124" s="21">
        <v>129</v>
      </c>
      <c r="E124" s="21">
        <v>113</v>
      </c>
      <c r="F124" s="21">
        <v>70</v>
      </c>
      <c r="G124" s="21">
        <v>76</v>
      </c>
      <c r="H124" s="21">
        <v>59</v>
      </c>
      <c r="I124" s="21">
        <v>123</v>
      </c>
      <c r="J124" s="21">
        <v>53</v>
      </c>
      <c r="K124" s="21">
        <v>76</v>
      </c>
      <c r="L124" s="21">
        <v>6</v>
      </c>
      <c r="M124" s="21">
        <f>SUM(D124:L124)</f>
        <v>705</v>
      </c>
    </row>
    <row r="125" spans="2:13" x14ac:dyDescent="0.25">
      <c r="B125" s="43"/>
      <c r="C125" s="20" t="s">
        <v>42</v>
      </c>
      <c r="D125" s="21">
        <v>17</v>
      </c>
      <c r="E125" s="21">
        <v>11</v>
      </c>
      <c r="F125" s="21">
        <v>4</v>
      </c>
      <c r="G125" s="21">
        <v>5</v>
      </c>
      <c r="H125" s="21">
        <v>2</v>
      </c>
      <c r="I125" s="21">
        <v>12</v>
      </c>
      <c r="J125" s="21">
        <v>7</v>
      </c>
      <c r="K125" s="21">
        <v>8</v>
      </c>
      <c r="L125" s="21">
        <v>2</v>
      </c>
      <c r="M125" s="21">
        <f t="shared" si="84"/>
        <v>68</v>
      </c>
    </row>
    <row r="126" spans="2:13" x14ac:dyDescent="0.25">
      <c r="B126" s="43"/>
      <c r="C126" s="6" t="s">
        <v>24</v>
      </c>
      <c r="D126" s="22">
        <f>SUM(D122:D125)</f>
        <v>226</v>
      </c>
      <c r="E126" s="22">
        <f t="shared" ref="E126" si="85">SUM(E122:E125)</f>
        <v>256</v>
      </c>
      <c r="F126" s="22">
        <f t="shared" ref="F126" si="86">SUM(F122:F125)</f>
        <v>139</v>
      </c>
      <c r="G126" s="22">
        <f t="shared" ref="G126" si="87">SUM(G122:G125)</f>
        <v>126</v>
      </c>
      <c r="H126" s="22">
        <f t="shared" ref="H126" si="88">SUM(H122:H125)</f>
        <v>102</v>
      </c>
      <c r="I126" s="22">
        <f t="shared" ref="I126" si="89">SUM(I122:I125)</f>
        <v>238</v>
      </c>
      <c r="J126" s="22">
        <f t="shared" ref="J126" si="90">SUM(J122:J125)</f>
        <v>156</v>
      </c>
      <c r="K126" s="22">
        <f t="shared" ref="K126" si="91">SUM(K122:K125)</f>
        <v>137</v>
      </c>
      <c r="L126" s="22">
        <f t="shared" ref="L126" si="92">SUM(L122:L125)</f>
        <v>9</v>
      </c>
      <c r="M126" s="22">
        <f>SUM(D126:L126)</f>
        <v>1389</v>
      </c>
    </row>
    <row r="127" spans="2:13" x14ac:dyDescent="0.25">
      <c r="B127" s="43" t="s">
        <v>36</v>
      </c>
      <c r="C127" s="20" t="s">
        <v>40</v>
      </c>
      <c r="D127" s="21">
        <v>32</v>
      </c>
      <c r="E127" s="21">
        <v>24</v>
      </c>
      <c r="F127" s="21">
        <v>24</v>
      </c>
      <c r="G127" s="21">
        <v>7</v>
      </c>
      <c r="H127" s="21">
        <v>29</v>
      </c>
      <c r="I127" s="21">
        <v>20</v>
      </c>
      <c r="J127" s="21">
        <v>13</v>
      </c>
      <c r="K127" s="21">
        <v>12</v>
      </c>
      <c r="L127" s="21">
        <v>0</v>
      </c>
      <c r="M127" s="21">
        <f>SUM(D127:L127)</f>
        <v>161</v>
      </c>
    </row>
    <row r="128" spans="2:13" x14ac:dyDescent="0.25">
      <c r="B128" s="43"/>
      <c r="C128" s="20" t="s">
        <v>41</v>
      </c>
      <c r="D128" s="21">
        <v>9</v>
      </c>
      <c r="E128" s="21">
        <v>33</v>
      </c>
      <c r="F128" s="21">
        <v>4</v>
      </c>
      <c r="G128" s="21">
        <v>4</v>
      </c>
      <c r="H128" s="21">
        <v>5</v>
      </c>
      <c r="I128" s="21">
        <v>32</v>
      </c>
      <c r="J128" s="21">
        <v>7</v>
      </c>
      <c r="K128" s="21">
        <v>34</v>
      </c>
      <c r="L128" s="21">
        <v>1</v>
      </c>
      <c r="M128" s="21">
        <f t="shared" ref="M128:M130" si="93">SUM(D128:L128)</f>
        <v>129</v>
      </c>
    </row>
    <row r="129" spans="2:13" x14ac:dyDescent="0.25">
      <c r="B129" s="43"/>
      <c r="C129" s="20" t="s">
        <v>39</v>
      </c>
      <c r="D129" s="21">
        <v>128</v>
      </c>
      <c r="E129" s="21">
        <v>112</v>
      </c>
      <c r="F129" s="21">
        <v>72</v>
      </c>
      <c r="G129" s="21">
        <v>44</v>
      </c>
      <c r="H129" s="21">
        <v>74</v>
      </c>
      <c r="I129" s="21">
        <v>60</v>
      </c>
      <c r="J129" s="21">
        <v>84</v>
      </c>
      <c r="K129" s="21">
        <v>118</v>
      </c>
      <c r="L129" s="21">
        <v>0</v>
      </c>
      <c r="M129" s="21">
        <f>SUM(D129:L129)</f>
        <v>692</v>
      </c>
    </row>
    <row r="130" spans="2:13" x14ac:dyDescent="0.25">
      <c r="B130" s="43"/>
      <c r="C130" s="20" t="s">
        <v>42</v>
      </c>
      <c r="D130" s="21">
        <v>2</v>
      </c>
      <c r="E130" s="21">
        <v>9</v>
      </c>
      <c r="F130" s="21">
        <v>2</v>
      </c>
      <c r="G130" s="21">
        <v>2</v>
      </c>
      <c r="H130" s="21">
        <v>2</v>
      </c>
      <c r="I130" s="21">
        <v>4</v>
      </c>
      <c r="J130" s="21">
        <v>9</v>
      </c>
      <c r="K130" s="21">
        <v>7</v>
      </c>
      <c r="L130" s="21">
        <v>0</v>
      </c>
      <c r="M130" s="21">
        <f t="shared" si="93"/>
        <v>37</v>
      </c>
    </row>
    <row r="131" spans="2:13" x14ac:dyDescent="0.25">
      <c r="B131" s="43"/>
      <c r="C131" s="6" t="s">
        <v>24</v>
      </c>
      <c r="D131" s="22">
        <f>SUM(D127:D130)</f>
        <v>171</v>
      </c>
      <c r="E131" s="22">
        <f t="shared" ref="E131" si="94">SUM(E127:E130)</f>
        <v>178</v>
      </c>
      <c r="F131" s="22">
        <f t="shared" ref="F131" si="95">SUM(F127:F130)</f>
        <v>102</v>
      </c>
      <c r="G131" s="22">
        <f t="shared" ref="G131" si="96">SUM(G127:G130)</f>
        <v>57</v>
      </c>
      <c r="H131" s="22">
        <f t="shared" ref="H131" si="97">SUM(H127:H130)</f>
        <v>110</v>
      </c>
      <c r="I131" s="22">
        <f t="shared" ref="I131" si="98">SUM(I127:I130)</f>
        <v>116</v>
      </c>
      <c r="J131" s="22">
        <f t="shared" ref="J131" si="99">SUM(J127:J130)</f>
        <v>113</v>
      </c>
      <c r="K131" s="22">
        <f t="shared" ref="K131" si="100">SUM(K127:K130)</f>
        <v>171</v>
      </c>
      <c r="L131" s="22">
        <f t="shared" ref="L131" si="101">SUM(L127:L130)</f>
        <v>1</v>
      </c>
      <c r="M131" s="22">
        <f>SUM(D131:L131)</f>
        <v>1019</v>
      </c>
    </row>
    <row r="132" spans="2:13" x14ac:dyDescent="0.25">
      <c r="B132" s="43" t="s">
        <v>37</v>
      </c>
      <c r="C132" s="20" t="s">
        <v>40</v>
      </c>
      <c r="D132" s="21">
        <v>14</v>
      </c>
      <c r="E132" s="21">
        <v>9</v>
      </c>
      <c r="F132" s="21">
        <v>7</v>
      </c>
      <c r="G132" s="21">
        <v>12</v>
      </c>
      <c r="H132" s="21">
        <v>3</v>
      </c>
      <c r="I132" s="21">
        <v>4</v>
      </c>
      <c r="J132" s="21">
        <v>8</v>
      </c>
      <c r="K132" s="21">
        <v>24</v>
      </c>
      <c r="L132" s="21">
        <v>2</v>
      </c>
      <c r="M132" s="21">
        <f>SUM(D132:L132)</f>
        <v>83</v>
      </c>
    </row>
    <row r="133" spans="2:13" x14ac:dyDescent="0.25">
      <c r="B133" s="43"/>
      <c r="C133" s="20" t="s">
        <v>41</v>
      </c>
      <c r="D133" s="21">
        <v>2</v>
      </c>
      <c r="E133" s="21">
        <v>15</v>
      </c>
      <c r="F133" s="21">
        <v>15</v>
      </c>
      <c r="G133" s="21">
        <v>15</v>
      </c>
      <c r="H133" s="21">
        <v>15</v>
      </c>
      <c r="I133" s="21">
        <v>26</v>
      </c>
      <c r="J133" s="21">
        <v>12</v>
      </c>
      <c r="K133" s="21">
        <v>67</v>
      </c>
      <c r="L133" s="21">
        <v>1</v>
      </c>
      <c r="M133" s="21">
        <f t="shared" ref="M133:M135" si="102">SUM(D133:L133)</f>
        <v>168</v>
      </c>
    </row>
    <row r="134" spans="2:13" x14ac:dyDescent="0.25">
      <c r="B134" s="43"/>
      <c r="C134" s="20" t="s">
        <v>39</v>
      </c>
      <c r="D134" s="21">
        <v>175</v>
      </c>
      <c r="E134" s="21">
        <v>119</v>
      </c>
      <c r="F134" s="21">
        <v>67</v>
      </c>
      <c r="G134" s="21">
        <v>74</v>
      </c>
      <c r="H134" s="21">
        <v>124</v>
      </c>
      <c r="I134" s="21">
        <v>98</v>
      </c>
      <c r="J134" s="21">
        <v>90</v>
      </c>
      <c r="K134" s="21">
        <v>159</v>
      </c>
      <c r="L134" s="21">
        <v>0</v>
      </c>
      <c r="M134" s="21">
        <f t="shared" si="102"/>
        <v>906</v>
      </c>
    </row>
    <row r="135" spans="2:13" x14ac:dyDescent="0.25">
      <c r="B135" s="43"/>
      <c r="C135" s="20" t="s">
        <v>42</v>
      </c>
      <c r="D135" s="21">
        <v>1</v>
      </c>
      <c r="E135" s="21">
        <v>7</v>
      </c>
      <c r="F135" s="21">
        <v>7</v>
      </c>
      <c r="G135" s="21">
        <v>4</v>
      </c>
      <c r="H135" s="21">
        <v>5</v>
      </c>
      <c r="I135" s="21">
        <v>2</v>
      </c>
      <c r="J135" s="21">
        <v>0</v>
      </c>
      <c r="K135" s="21">
        <v>4</v>
      </c>
      <c r="L135" s="21">
        <v>0</v>
      </c>
      <c r="M135" s="21">
        <f t="shared" si="102"/>
        <v>30</v>
      </c>
    </row>
    <row r="136" spans="2:13" x14ac:dyDescent="0.25">
      <c r="B136" s="43"/>
      <c r="C136" s="6" t="s">
        <v>24</v>
      </c>
      <c r="D136" s="22">
        <f>SUM(D132:D135)</f>
        <v>192</v>
      </c>
      <c r="E136" s="22">
        <f t="shared" ref="E136" si="103">SUM(E132:E135)</f>
        <v>150</v>
      </c>
      <c r="F136" s="22">
        <f t="shared" ref="F136" si="104">SUM(F132:F135)</f>
        <v>96</v>
      </c>
      <c r="G136" s="22">
        <f t="shared" ref="G136" si="105">SUM(G132:G135)</f>
        <v>105</v>
      </c>
      <c r="H136" s="22">
        <f t="shared" ref="H136" si="106">SUM(H132:H135)</f>
        <v>147</v>
      </c>
      <c r="I136" s="22">
        <f t="shared" ref="I136" si="107">SUM(I132:I135)</f>
        <v>130</v>
      </c>
      <c r="J136" s="22">
        <f t="shared" ref="J136" si="108">SUM(J132:J135)</f>
        <v>110</v>
      </c>
      <c r="K136" s="22">
        <f t="shared" ref="K136" si="109">SUM(K132:K135)</f>
        <v>254</v>
      </c>
      <c r="L136" s="22">
        <f t="shared" ref="L136" si="110">SUM(L132:L135)</f>
        <v>3</v>
      </c>
      <c r="M136" s="22">
        <f>SUM(D136:L136)</f>
        <v>1187</v>
      </c>
    </row>
    <row r="137" spans="2:13" x14ac:dyDescent="0.25">
      <c r="B137" s="33"/>
      <c r="C137" s="33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2:13" x14ac:dyDescent="0.25">
      <c r="B138" s="33"/>
      <c r="C138" s="33"/>
      <c r="D138" s="4"/>
      <c r="E138" s="5" t="s">
        <v>25</v>
      </c>
      <c r="F138" s="4"/>
      <c r="G138" s="4"/>
      <c r="H138" s="4"/>
      <c r="I138" s="4"/>
      <c r="J138" s="4"/>
      <c r="K138" s="4"/>
      <c r="L138" s="4"/>
      <c r="M138" s="4"/>
    </row>
    <row r="139" spans="2:13" x14ac:dyDescent="0.25">
      <c r="B139" s="33"/>
      <c r="C139" s="33"/>
      <c r="D139" s="4"/>
      <c r="E139" s="63" t="s">
        <v>87</v>
      </c>
      <c r="F139" s="63"/>
      <c r="G139" s="63"/>
      <c r="H139" s="63"/>
      <c r="I139" s="63"/>
      <c r="J139" s="4"/>
      <c r="K139" s="4"/>
      <c r="L139" s="4"/>
      <c r="M139" s="4"/>
    </row>
    <row r="140" spans="2:13" x14ac:dyDescent="0.25">
      <c r="B140" s="33"/>
      <c r="C140" s="33"/>
      <c r="D140" s="4"/>
      <c r="E140" s="63"/>
      <c r="F140" s="63"/>
      <c r="G140" s="63"/>
      <c r="H140" s="63"/>
      <c r="I140" s="63"/>
      <c r="J140" s="4"/>
      <c r="K140" s="4"/>
      <c r="L140" s="4"/>
      <c r="M140" s="4"/>
    </row>
    <row r="141" spans="2:13" x14ac:dyDescent="0.25">
      <c r="E141" s="63"/>
      <c r="F141" s="63"/>
      <c r="G141" s="63"/>
      <c r="H141" s="63"/>
      <c r="I141" s="63"/>
      <c r="J141" s="14"/>
    </row>
    <row r="142" spans="2:13" x14ac:dyDescent="0.25">
      <c r="E142" s="63"/>
      <c r="F142" s="63"/>
      <c r="G142" s="63"/>
      <c r="H142" s="63"/>
      <c r="I142" s="63"/>
      <c r="J142" s="14"/>
    </row>
    <row r="143" spans="2:13" x14ac:dyDescent="0.25">
      <c r="E143" s="63"/>
      <c r="F143" s="63"/>
      <c r="G143" s="63"/>
      <c r="H143" s="63"/>
      <c r="I143" s="63"/>
      <c r="J143" s="14"/>
    </row>
    <row r="145" spans="2:2" x14ac:dyDescent="0.25">
      <c r="B145" s="34" t="s">
        <v>88</v>
      </c>
    </row>
    <row r="147" spans="2:2" x14ac:dyDescent="0.25">
      <c r="B147" s="15" t="s">
        <v>85</v>
      </c>
    </row>
    <row r="165" spans="2:2" x14ac:dyDescent="0.25">
      <c r="B165" s="15"/>
    </row>
    <row r="166" spans="2:2" x14ac:dyDescent="0.25">
      <c r="B166" s="15"/>
    </row>
    <row r="170" spans="2:2" x14ac:dyDescent="0.25">
      <c r="B170" s="15" t="s">
        <v>86</v>
      </c>
    </row>
    <row r="188" spans="2:2" x14ac:dyDescent="0.25">
      <c r="B188" s="35" t="s">
        <v>89</v>
      </c>
    </row>
  </sheetData>
  <mergeCells count="44">
    <mergeCell ref="E139:I143"/>
    <mergeCell ref="B47:H47"/>
    <mergeCell ref="B57:C57"/>
    <mergeCell ref="B59:H59"/>
    <mergeCell ref="B68:C68"/>
    <mergeCell ref="B70:C71"/>
    <mergeCell ref="D70:D71"/>
    <mergeCell ref="E70:E71"/>
    <mergeCell ref="F70:F71"/>
    <mergeCell ref="G70:G71"/>
    <mergeCell ref="H70:H71"/>
    <mergeCell ref="B82:B86"/>
    <mergeCell ref="B87:B91"/>
    <mergeCell ref="B92:B96"/>
    <mergeCell ref="B97:B101"/>
    <mergeCell ref="B102:B106"/>
    <mergeCell ref="B45:C45"/>
    <mergeCell ref="B33:C33"/>
    <mergeCell ref="H21:H22"/>
    <mergeCell ref="D21:D22"/>
    <mergeCell ref="E21:E22"/>
    <mergeCell ref="F21:F22"/>
    <mergeCell ref="B35:H35"/>
    <mergeCell ref="B23:H23"/>
    <mergeCell ref="G21:G22"/>
    <mergeCell ref="B21:C22"/>
    <mergeCell ref="B18:C18"/>
    <mergeCell ref="B6:C6"/>
    <mergeCell ref="B1:H1"/>
    <mergeCell ref="B2:H2"/>
    <mergeCell ref="B3:H3"/>
    <mergeCell ref="B4:H4"/>
    <mergeCell ref="M75:M76"/>
    <mergeCell ref="B75:B76"/>
    <mergeCell ref="C75:C76"/>
    <mergeCell ref="B77:B81"/>
    <mergeCell ref="B73:I73"/>
    <mergeCell ref="D75:L75"/>
    <mergeCell ref="B132:B136"/>
    <mergeCell ref="B107:B111"/>
    <mergeCell ref="B112:B116"/>
    <mergeCell ref="B117:B121"/>
    <mergeCell ref="B122:B126"/>
    <mergeCell ref="B127:B131"/>
  </mergeCells>
  <pageMargins left="0.2" right="0.2" top="0.2" bottom="0.2" header="0.3" footer="0.3"/>
  <pageSetup paperSize="9" scale="80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PROYEK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</dc:creator>
  <cp:lastModifiedBy>walid mujtahidin</cp:lastModifiedBy>
  <cp:lastPrinted>2026-09-29T03:57:01Z</cp:lastPrinted>
  <dcterms:created xsi:type="dcterms:W3CDTF">2026-09-21T03:45:54Z</dcterms:created>
  <dcterms:modified xsi:type="dcterms:W3CDTF">2026-10-16T02:29:19Z</dcterms:modified>
</cp:coreProperties>
</file>